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785" tabRatio="86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Print_Titles" localSheetId="2">'1收支总表'!$2:$5</definedName>
    <definedName name="_xlnm.Print_Titles" localSheetId="7">'6财政拨款收支总表'!$3:$5</definedName>
    <definedName name="_xlnm.Print_Titles" localSheetId="22">'21专项清单'!$1:$6</definedName>
    <definedName name="_xlnm.Print_Titles" localSheetId="23">'22项目支出绩效目标表'!$1:$5</definedName>
    <definedName name="_xlnm.Print_Area" localSheetId="17">'16政府性基金'!$A$2:$I$12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<sst xmlns="http://schemas.openxmlformats.org/spreadsheetml/2006/main" count="3290" uniqueCount="1009">
  <si>
    <t>2022年部门预算公开表</t>
  </si>
  <si>
    <t>单位编码：</t>
  </si>
  <si>
    <t>501001,501002,501003,501004,501005,501006</t>
  </si>
  <si>
    <t>单位名称：</t>
  </si>
  <si>
    <t>常德市工业和信息化局本级,常德市工业和信息化局离退休人员服务管理处,常德市散装水泥和墙体材料革新管理办公室,常德市节能监察中心,湖南省无线电管理委员会办公室常德市管理处,常德市无线电监测站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</si>
  <si>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</si>
  <si>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</si>
  <si>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</si>
  <si>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</si>
  <si>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</si>
  <si>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</si>
  <si>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</si>
  <si>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</si>
  <si>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</si>
  <si>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</si>
  <si>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</si>
  <si>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</si>
  <si>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</si>
  <si>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</si>
  <si>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</si>
  <si>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</si>
  <si>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</si>
  <si>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</si>
  <si>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</si>
  <si>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</si>
  <si>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</si>
  <si>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</si>
  <si>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</si>
  <si>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</si>
  <si>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</si>
  <si>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</si>
  <si>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部门：501_常德市工业和信息化局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</si>
  <si>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</si>
  <si>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</si>
  <si>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</si>
  <si>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</si>
  <si>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</si>
  <si>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</si>
  <si>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</si>
  <si>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</si>
  <si>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</si>
  <si>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</si>
  <si>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</si>
  <si>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</si>
  <si>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</si>
  <si>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</si>
  <si>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</si>
  <si>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</si>
  <si>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</si>
  <si>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</si>
  <si>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</si>
  <si>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</si>
  <si>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</si>
  <si>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</si>
  <si>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</si>
  <si>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</si>
  <si>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</si>
  <si>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</si>
  <si>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</si>
  <si>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</si>
  <si>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</si>
  <si>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</si>
  <si>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</si>
  <si>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</si>
  <si>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</si>
  <si>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</si>
  <si>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</si>
  <si>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</si>
  <si>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</si>
  <si>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</si>
  <si>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</si>
  <si>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</si>
  <si>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</si>
  <si>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</si>
  <si>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</si>
  <si>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 xml:space="preserve"> 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</si>
  <si>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</si>
  <si>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</si>
  <si>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</si>
  <si>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</si>
  <si>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</si>
  <si>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</si>
  <si>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</si>
  <si>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</si>
  <si>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</si>
  <si>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</si>
  <si>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</si>
  <si>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</si>
  <si>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</si>
  <si>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</si>
  <si>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</si>
  <si>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</si>
  <si>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</si>
  <si>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</si>
  <si>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</si>
  <si>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</si>
  <si>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</si>
  <si>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</si>
  <si>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</si>
  <si>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</si>
  <si>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</si>
  <si>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</si>
  <si>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</si>
  <si>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</si>
  <si>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</si>
  <si>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</si>
  <si>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</si>
  <si>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</si>
  <si>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</si>
  <si>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</si>
  <si>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</si>
  <si>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</si>
  <si>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</si>
  <si>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</si>
  <si>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</si>
  <si>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</si>
  <si>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</si>
  <si>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</si>
  <si>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</si>
  <si>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</si>
  <si>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</si>
  <si>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</si>
  <si>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</si>
  <si>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</si>
  <si>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</si>
  <si>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</si>
  <si>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</si>
  <si>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</si>
  <si>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</si>
  <si>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</si>
  <si>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</si>
  <si>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</si>
  <si>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</si>
  <si>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</si>
  <si>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</si>
  <si>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</si>
  <si>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</si>
  <si>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</si>
  <si>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</si>
  <si>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</si>
  <si>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</si>
  <si>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</si>
  <si>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</si>
  <si>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</si>
  <si>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</si>
  <si>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</si>
  <si>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</si>
  <si>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</si>
  <si>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</si>
  <si>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</si>
  <si>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</si>
  <si>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</si>
  <si>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</si>
  <si>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</si>
  <si>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</si>
  <si>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</si>
  <si>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常德市工业和信息化局</t>
  </si>
  <si>
    <t>常德市工业和信息化局本级</t>
  </si>
  <si>
    <t xml:space="preserve">  501002</t>
  </si>
  <si>
    <t xml:space="preserve">  常德市工业和信息化局离退休人员服务管理处</t>
  </si>
  <si>
    <t xml:space="preserve">  501003</t>
  </si>
  <si>
    <t xml:space="preserve">  常德市散装水泥和墙体材料革新管理办公室</t>
  </si>
  <si>
    <t xml:space="preserve">  501004</t>
  </si>
  <si>
    <t xml:space="preserve">  常德市节能监察中心</t>
  </si>
  <si>
    <t xml:space="preserve">  501005</t>
  </si>
  <si>
    <t xml:space="preserve">  湖南省无线电管理委员会办公室常德市管理处</t>
  </si>
  <si>
    <t xml:space="preserve">  501006</t>
  </si>
  <si>
    <t xml:space="preserve">  常德市无线电监测站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</si>
  <si>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</si>
  <si>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</si>
  <si>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</si>
  <si>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</si>
  <si>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</si>
  <si>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</si>
  <si>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</si>
  <si>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</si>
  <si>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501001</t>
  </si>
  <si>
    <t xml:space="preserve">  常德市工业和信息化局本级</t>
  </si>
  <si>
    <t>一般公共服务支出</t>
  </si>
  <si>
    <t>政府办公厅（室）及相关机构事务</t>
  </si>
  <si>
    <t xml:space="preserve">    2010301</t>
  </si>
  <si>
    <t xml:space="preserve">    行政运行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</si>
  <si>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</si>
  <si>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</si>
  <si>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</si>
  <si>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</si>
  <si>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</si>
  <si>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</si>
  <si>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其他社会保障和就业支出</t>
  </si>
  <si>
    <t xml:space="preserve">    2089999</t>
  </si>
  <si>
    <t xml:space="preserve">    其他社会保障和就业支出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</si>
  <si>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</si>
  <si>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</si>
  <si>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</si>
  <si>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</si>
  <si>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</si>
  <si>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</si>
  <si>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215</t>
  </si>
  <si>
    <t>资源勘探工业信息等支出</t>
  </si>
  <si>
    <t>支持中小企业发展和管理支出</t>
  </si>
  <si>
    <t xml:space="preserve">    2150899</t>
  </si>
  <si>
    <t xml:space="preserve">    其他支持中小企业发展和管理支出</t>
  </si>
  <si>
    <t xml:space="preserve">    2080503</t>
  </si>
  <si>
    <t xml:space="preserve">    离退休人员管理机构</t>
  </si>
  <si>
    <t xml:space="preserve">    2080599</t>
  </si>
  <si>
    <t xml:space="preserve">    其他行政事业单位养老支出</t>
  </si>
  <si>
    <t>建筑业</t>
  </si>
  <si>
    <t xml:space="preserve">    2150399</t>
  </si>
  <si>
    <t xml:space="preserve">    其他建筑业支出</t>
  </si>
  <si>
    <t>节能环保支出</t>
  </si>
  <si>
    <t xml:space="preserve">    能源节约利用</t>
  </si>
  <si>
    <t xml:space="preserve">    2111001</t>
  </si>
  <si>
    <t>工业和信息产业监管</t>
  </si>
  <si>
    <t xml:space="preserve">    2150501</t>
  </si>
  <si>
    <t xml:space="preserve">    2150508</t>
  </si>
  <si>
    <t xml:space="preserve">    无线电及信息通信监管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</si>
  <si>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</si>
  <si>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</si>
  <si>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</si>
  <si>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</si>
  <si>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</si>
  <si>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</si>
  <si>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</si>
  <si>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</si>
  <si>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</si>
  <si>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</si>
  <si>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</si>
  <si>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</si>
  <si>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</si>
  <si>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</si>
  <si>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</si>
  <si>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</si>
  <si>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</si>
  <si>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</si>
  <si>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</si>
  <si>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</si>
  <si>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</si>
  <si>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</si>
  <si>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</si>
  <si>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</si>
  <si>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</si>
  <si>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501001</t>
  </si>
  <si>
    <t>05</t>
  </si>
  <si>
    <t>99</t>
  </si>
  <si>
    <t>02</t>
  </si>
  <si>
    <t>08</t>
  </si>
  <si>
    <t xml:space="preserve">    501002</t>
  </si>
  <si>
    <t xml:space="preserve">    501003</t>
  </si>
  <si>
    <t>211</t>
  </si>
  <si>
    <t>10</t>
  </si>
  <si>
    <t xml:space="preserve">    501004</t>
  </si>
  <si>
    <t xml:space="preserve">    501005</t>
  </si>
  <si>
    <t xml:space="preserve">    501006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</si>
  <si>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</si>
  <si>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</si>
  <si>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</si>
  <si>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</si>
  <si>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</si>
  <si>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</si>
  <si>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</si>
  <si>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</si>
  <si>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</si>
  <si>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</si>
  <si>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</si>
  <si>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</si>
  <si>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</si>
  <si>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</si>
  <si>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</si>
  <si>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</si>
  <si>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</si>
  <si>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</si>
  <si>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</si>
  <si>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</si>
  <si>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</si>
  <si>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</si>
  <si>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</si>
  <si>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</si>
  <si>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</si>
  <si>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</si>
  <si>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2010301</t>
  </si>
  <si>
    <t xml:space="preserve">     2080505</t>
  </si>
  <si>
    <t xml:space="preserve">     2089999</t>
  </si>
  <si>
    <t xml:space="preserve">     2150899</t>
  </si>
  <si>
    <t xml:space="preserve">     2210201</t>
  </si>
  <si>
    <t xml:space="preserve">     2080503</t>
  </si>
  <si>
    <t xml:space="preserve">     2080599</t>
  </si>
  <si>
    <t xml:space="preserve">     2150399</t>
  </si>
  <si>
    <t xml:space="preserve">     2111001</t>
  </si>
  <si>
    <t xml:space="preserve">     2150501</t>
  </si>
  <si>
    <t xml:space="preserve">     2150508</t>
  </si>
  <si>
    <t xml:space="preserve">   208</t>
  </si>
  <si>
    <t xml:space="preserve">   社会保障和就业支出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</si>
  <si>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</si>
  <si>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</si>
  <si>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</si>
  <si>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</si>
  <si>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</si>
  <si>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</si>
  <si>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</si>
  <si>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</si>
  <si>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</si>
  <si>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</si>
  <si>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</si>
  <si>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</si>
  <si>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</si>
  <si>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</si>
  <si>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</si>
  <si>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</si>
  <si>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</si>
  <si>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</si>
  <si>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</si>
  <si>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</si>
  <si>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</si>
  <si>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</si>
  <si>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</si>
  <si>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</si>
  <si>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</si>
  <si>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</si>
  <si>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</si>
  <si>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</si>
  <si>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</si>
  <si>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</si>
  <si>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</si>
  <si>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</si>
  <si>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</si>
  <si>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</si>
  <si>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</si>
  <si>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</si>
  <si>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</si>
  <si>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</si>
  <si>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</si>
  <si>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</si>
  <si>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</si>
  <si>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</si>
  <si>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</si>
  <si>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</si>
  <si>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</si>
  <si>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</si>
  <si>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</si>
  <si>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</si>
  <si>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</si>
  <si>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</si>
  <si>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</si>
  <si>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</si>
  <si>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</si>
  <si>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</si>
  <si>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</si>
  <si>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</si>
  <si>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</si>
  <si>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</si>
  <si>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</si>
  <si>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</si>
  <si>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</si>
  <si>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</si>
  <si>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</si>
  <si>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</si>
  <si>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</si>
  <si>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</si>
  <si>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</si>
  <si>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</si>
  <si>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</si>
  <si>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</si>
  <si>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</si>
  <si>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</si>
  <si>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</si>
  <si>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</si>
  <si>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</si>
  <si>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</si>
  <si>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</si>
  <si>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</si>
  <si>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</si>
  <si>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</si>
  <si>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</si>
  <si>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</si>
  <si>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</si>
  <si>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</si>
  <si>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</si>
  <si>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</si>
  <si>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</si>
  <si>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</si>
  <si>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</si>
  <si>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</si>
  <si>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</si>
  <si>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</si>
  <si>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</si>
  <si>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</si>
  <si>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</si>
  <si>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</si>
  <si>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</si>
  <si>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</si>
  <si>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</si>
  <si>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</si>
  <si>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</si>
  <si>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</si>
  <si>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</si>
  <si>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</si>
  <si>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</si>
  <si>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</si>
  <si>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</si>
  <si>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离退休人员管理机构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</si>
  <si>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</si>
  <si>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</si>
  <si>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</si>
  <si>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</si>
  <si>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</si>
  <si>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</si>
  <si>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</si>
  <si>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</si>
  <si>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</si>
  <si>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</si>
  <si>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</si>
  <si>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</si>
  <si>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</si>
  <si>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</si>
  <si>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</si>
  <si>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</si>
  <si>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</si>
  <si>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</si>
  <si>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</si>
  <si>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</si>
  <si>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</si>
  <si>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</si>
  <si>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</si>
  <si>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</si>
  <si>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</si>
  <si>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</si>
  <si>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</si>
  <si>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</si>
  <si>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</si>
  <si>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</si>
  <si>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</si>
  <si>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</si>
  <si>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</si>
  <si>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</si>
  <si>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</si>
  <si>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</si>
  <si>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</si>
  <si>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</si>
  <si>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</si>
  <si>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</si>
  <si>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</si>
  <si>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</si>
  <si>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</si>
  <si>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</si>
  <si>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本部门无此支出内容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</si>
  <si>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</si>
  <si>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</si>
  <si>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</si>
  <si>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</si>
  <si>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</si>
  <si>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</si>
  <si>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</si>
  <si>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</si>
  <si>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</si>
  <si>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</si>
  <si>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</si>
  <si>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</si>
  <si>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</si>
  <si>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</si>
  <si>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</si>
  <si>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</si>
  <si>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</si>
  <si>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</si>
  <si>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</si>
  <si>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</si>
  <si>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</si>
  <si>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</si>
  <si>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工业和信息化发展工作经费</t>
  </si>
  <si>
    <t xml:space="preserve">   争资争项专项经费</t>
  </si>
  <si>
    <t xml:space="preserve">   中小企业服务平台运行管理专项</t>
  </si>
  <si>
    <t xml:space="preserve">   工业和信息化发展奖补资金</t>
  </si>
  <si>
    <t xml:space="preserve">   工业和信息化发展项目资金</t>
  </si>
  <si>
    <t xml:space="preserve">   501002</t>
  </si>
  <si>
    <t xml:space="preserve">   老干部参观考察费</t>
  </si>
  <si>
    <t xml:space="preserve">   老干部经费</t>
  </si>
  <si>
    <t xml:space="preserve">   老干党组织负责人津贴</t>
  </si>
  <si>
    <t xml:space="preserve">   老干活动经费</t>
  </si>
  <si>
    <t xml:space="preserve">   老干特需经费</t>
  </si>
  <si>
    <t xml:space="preserve">   企业高工“两个救助”资金</t>
  </si>
  <si>
    <t xml:space="preserve">   特困老干部帮扶经费</t>
  </si>
  <si>
    <t xml:space="preserve">   异地居住老干部定期走访</t>
  </si>
  <si>
    <t xml:space="preserve">   501003</t>
  </si>
  <si>
    <t xml:space="preserve">   室内装饰监督经费</t>
  </si>
  <si>
    <t xml:space="preserve">   行政执法工作经费</t>
  </si>
  <si>
    <t xml:space="preserve">   501005</t>
  </si>
  <si>
    <t xml:space="preserve">   无线电管理专项经费</t>
  </si>
  <si>
    <t xml:space="preserve">   无线电科普馆经费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</si>
  <si>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</si>
  <si>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</si>
  <si>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</si>
  <si>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</si>
  <si>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</si>
  <si>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</si>
  <si>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</si>
  <si>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</si>
  <si>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</si>
  <si>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</si>
  <si>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</si>
  <si>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</si>
  <si>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</si>
  <si>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</si>
  <si>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501001</t>
  </si>
  <si>
    <t>成本指标</t>
  </si>
  <si>
    <t xml:space="preserve">工业和信息化发展工作经费		</t>
  </si>
  <si>
    <t xml:space="preserve">≤109.8万元	</t>
  </si>
  <si>
    <t>子项目资金总额</t>
  </si>
  <si>
    <t xml:space="preserve">工业和信息化发展工作经费	</t>
  </si>
  <si>
    <t>计划标准</t>
  </si>
  <si>
    <t>产出指标</t>
  </si>
  <si>
    <t>数量指标</t>
  </si>
  <si>
    <t xml:space="preserve"> 办公用品购置数</t>
  </si>
  <si>
    <t xml:space="preserve"> ≥1批次</t>
  </si>
  <si>
    <t>工业和信息化发展工作</t>
  </si>
  <si>
    <t>办公设备购置数</t>
  </si>
  <si>
    <t xml:space="preserve">项目督查次数  </t>
  </si>
  <si>
    <t xml:space="preserve">≥10次  </t>
  </si>
  <si>
    <t>政策汇编印刷数</t>
  </si>
  <si>
    <t>≥2批次</t>
  </si>
  <si>
    <t>质量指标</t>
  </si>
  <si>
    <t xml:space="preserve">工作顺利推进率　	</t>
  </si>
  <si>
    <t xml:space="preserve">	100%</t>
  </si>
  <si>
    <t>工作顺利推进</t>
  </si>
  <si>
    <t>工作顺利推进率　</t>
  </si>
  <si>
    <t>时效指标</t>
  </si>
  <si>
    <t xml:space="preserve">工作完成及时率	　		</t>
  </si>
  <si>
    <t>100%</t>
  </si>
  <si>
    <t>各项工作完成及时率</t>
  </si>
  <si>
    <t xml:space="preserve">工作完成及时率	</t>
  </si>
  <si>
    <t>效益指标</t>
  </si>
  <si>
    <t>经济效益指标</t>
  </si>
  <si>
    <t>无</t>
  </si>
  <si>
    <t>社会效益指标</t>
  </si>
  <si>
    <t xml:space="preserve">工业经济工作	　	</t>
  </si>
  <si>
    <t xml:space="preserve">保障	</t>
  </si>
  <si>
    <t xml:space="preserve">工业经济工作	</t>
  </si>
  <si>
    <t>生态效益指标</t>
  </si>
  <si>
    <t>满意度指标</t>
  </si>
  <si>
    <t>服务对象满意度指标</t>
  </si>
  <si>
    <t xml:space="preserve">服务对象满意度　　	</t>
  </si>
  <si>
    <t xml:space="preserve">	≥90%</t>
  </si>
  <si>
    <t xml:space="preserve">	满意度</t>
  </si>
  <si>
    <t>服务对象满意度　</t>
  </si>
  <si>
    <t xml:space="preserve">  工业和信息化发展奖补资金</t>
  </si>
  <si>
    <t>成本规范合理率 　</t>
  </si>
  <si>
    <t>100</t>
  </si>
  <si>
    <t xml:space="preserve">按资金管理办法执行 　      </t>
  </si>
  <si>
    <t>%</t>
  </si>
  <si>
    <t>＝</t>
  </si>
  <si>
    <t>计划指标</t>
  </si>
  <si>
    <t>“五好”园区奖励资金</t>
  </si>
  <si>
    <t>500</t>
  </si>
  <si>
    <t>万元</t>
  </si>
  <si>
    <t>≤</t>
  </si>
  <si>
    <t xml:space="preserve"> 标准化厂房建设奖补资金 　 　</t>
  </si>
  <si>
    <t>2000</t>
  </si>
  <si>
    <t xml:space="preserve"> 扶持“两酒”发展奖补资金</t>
  </si>
  <si>
    <t>首次入规工业企业奖补资金</t>
  </si>
  <si>
    <t>940</t>
  </si>
  <si>
    <t>推新考核（园区发展）奖励资金</t>
  </si>
  <si>
    <t>2600</t>
  </si>
  <si>
    <t xml:space="preserve"> 真抓实干奖励资金 </t>
  </si>
  <si>
    <t>300</t>
  </si>
  <si>
    <t>支持金额</t>
  </si>
  <si>
    <t>80</t>
  </si>
  <si>
    <t>以每家企业20万元计算</t>
  </si>
  <si>
    <t xml:space="preserve">考核程序规范率     </t>
  </si>
  <si>
    <t xml:space="preserve">考核有关项目程序规范 </t>
  </si>
  <si>
    <t xml:space="preserve"> 考核结果准确率</t>
  </si>
  <si>
    <t xml:space="preserve">考核有关项目结果准确  </t>
  </si>
  <si>
    <t>资金发放准确率</t>
  </si>
  <si>
    <t>各类项目资金发放准确</t>
  </si>
  <si>
    <t>存量标准化厂房使用率</t>
  </si>
  <si>
    <t>85</t>
  </si>
  <si>
    <t>存量标准化厂房出租、出售等使用率</t>
  </si>
  <si>
    <t>≥</t>
  </si>
  <si>
    <t>考核程序规范率</t>
  </si>
  <si>
    <t>考核有关项目程序规范</t>
  </si>
  <si>
    <t xml:space="preserve">考核结果准确率 </t>
  </si>
  <si>
    <t>考核有关项目结果准确</t>
  </si>
  <si>
    <t xml:space="preserve">项目完成及时率 </t>
  </si>
  <si>
    <t>各项工作完成及时率　　</t>
  </si>
  <si>
    <t xml:space="preserve">资金拨付及时率 </t>
  </si>
  <si>
    <t xml:space="preserve"> 各项资金拨付及时率 </t>
  </si>
  <si>
    <t>工作完成及时率</t>
  </si>
  <si>
    <t xml:space="preserve">评选奖励园区数     </t>
  </si>
  <si>
    <t>4</t>
  </si>
  <si>
    <t xml:space="preserve">“五好”园区奖励项目　 </t>
  </si>
  <si>
    <t>个</t>
  </si>
  <si>
    <t>标准化厂房建设面积</t>
  </si>
  <si>
    <t xml:space="preserve">标准化厂房建设奖补项目 </t>
  </si>
  <si>
    <t>万平方米</t>
  </si>
  <si>
    <t>奖补企业数</t>
  </si>
  <si>
    <t>2</t>
  </si>
  <si>
    <t xml:space="preserve">扶持“两酒”发展奖补项目 </t>
  </si>
  <si>
    <t>家</t>
  </si>
  <si>
    <t xml:space="preserve">奖励新增规上企业数 </t>
  </si>
  <si>
    <t>200</t>
  </si>
  <si>
    <t>首次入规工业企业奖补项目</t>
  </si>
  <si>
    <t>考核奖励对象数</t>
  </si>
  <si>
    <t>14</t>
  </si>
  <si>
    <t xml:space="preserve"> 推新考核（园区发展）奖励项目 </t>
  </si>
  <si>
    <t>奖励区县数</t>
  </si>
  <si>
    <t>6</t>
  </si>
  <si>
    <t xml:space="preserve"> 真抓实干奖励项目</t>
  </si>
  <si>
    <t>奖励企业</t>
  </si>
  <si>
    <t>相关四家企业完成搬迁改造任务</t>
  </si>
  <si>
    <t>全市园区产值增速　	　</t>
  </si>
  <si>
    <t>项目经济影响</t>
  </si>
  <si>
    <t xml:space="preserve">园区综合实力和竞争力 </t>
  </si>
  <si>
    <t>显著增强 　</t>
  </si>
  <si>
    <t>项目社会影响</t>
  </si>
  <si>
    <t>定性</t>
  </si>
  <si>
    <t>人员安置工作</t>
  </si>
  <si>
    <t>顺利推进</t>
  </si>
  <si>
    <t xml:space="preserve"> 项目社会影响</t>
  </si>
  <si>
    <t xml:space="preserve">环保不达标企业　		</t>
  </si>
  <si>
    <t>淘汰</t>
  </si>
  <si>
    <t>项目生态效益影响</t>
  </si>
  <si>
    <t>历史指标</t>
  </si>
  <si>
    <t>服务对象满意度　	　</t>
  </si>
  <si>
    <t>90</t>
  </si>
  <si>
    <t>满意度</t>
  </si>
  <si>
    <t xml:space="preserve">  工业和信息化发展项目资金</t>
  </si>
  <si>
    <t>项目完成及时率</t>
  </si>
  <si>
    <t xml:space="preserve"> 资金拨付及时率</t>
  </si>
  <si>
    <t>各项资金拨付及时率</t>
  </si>
  <si>
    <t>培训合格率</t>
  </si>
  <si>
    <t>企业家培训专项</t>
  </si>
  <si>
    <t xml:space="preserve">资金发放准确率 </t>
  </si>
  <si>
    <t xml:space="preserve">各类项目资金发放准确 </t>
  </si>
  <si>
    <t>考核结果准确率</t>
  </si>
  <si>
    <t xml:space="preserve">考核程序规范率 </t>
  </si>
  <si>
    <t>培训人次</t>
  </si>
  <si>
    <t>1000</t>
  </si>
  <si>
    <t xml:space="preserve"> 企业家培训专项</t>
  </si>
  <si>
    <t>人次</t>
  </si>
  <si>
    <t xml:space="preserve">培训期数 </t>
  </si>
  <si>
    <t>期</t>
  </si>
  <si>
    <t xml:space="preserve">专场推介活动 </t>
  </si>
  <si>
    <t>3</t>
  </si>
  <si>
    <t xml:space="preserve"> 工业品牌推介专项</t>
  </si>
  <si>
    <t>场</t>
  </si>
  <si>
    <t>扶持项目数</t>
  </si>
  <si>
    <t>5</t>
  </si>
  <si>
    <t xml:space="preserve"> 高技术转化应用发展专项</t>
  </si>
  <si>
    <t xml:space="preserve">奖补企业数 </t>
  </si>
  <si>
    <t xml:space="preserve"> 两化融合项目</t>
  </si>
  <si>
    <t xml:space="preserve"> 支持项目数  </t>
  </si>
  <si>
    <t>50</t>
  </si>
  <si>
    <t>全民创业项目</t>
  </si>
  <si>
    <t>15</t>
  </si>
  <si>
    <t xml:space="preserve">节能降耗项目  </t>
  </si>
  <si>
    <t xml:space="preserve">扶持项目数 </t>
  </si>
  <si>
    <t xml:space="preserve"> 中小企业发展项目</t>
  </si>
  <si>
    <t>30</t>
  </si>
  <si>
    <t>新兴及优势产业链工业项目　</t>
  </si>
  <si>
    <t>成本规范合理率</t>
  </si>
  <si>
    <t xml:space="preserve">按资金管理办法执行        </t>
  </si>
  <si>
    <t xml:space="preserve"> 企业家培训专项资金</t>
  </si>
  <si>
    <t>160</t>
  </si>
  <si>
    <t>工业品牌推介专项资金</t>
  </si>
  <si>
    <t>320</t>
  </si>
  <si>
    <t xml:space="preserve"> 新兴及优势产业链工业项目资金 </t>
  </si>
  <si>
    <t>600</t>
  </si>
  <si>
    <t xml:space="preserve"> 子项目资金总额 </t>
  </si>
  <si>
    <t>中小企业发展项目资金</t>
  </si>
  <si>
    <t>450</t>
  </si>
  <si>
    <t xml:space="preserve"> 节能降耗项目资金 </t>
  </si>
  <si>
    <t xml:space="preserve">子项目资金总额 </t>
  </si>
  <si>
    <t xml:space="preserve">全民创业项目资金 </t>
  </si>
  <si>
    <t>350</t>
  </si>
  <si>
    <t xml:space="preserve">两化融合项目资金  </t>
  </si>
  <si>
    <t xml:space="preserve">子项目资金总额  </t>
  </si>
  <si>
    <t xml:space="preserve">  </t>
  </si>
  <si>
    <t>高技术转化应用发展专项资金</t>
  </si>
  <si>
    <t>800</t>
  </si>
  <si>
    <t>服务对象满意度</t>
  </si>
  <si>
    <t xml:space="preserve">就业岗位	</t>
  </si>
  <si>
    <t>增加</t>
  </si>
  <si>
    <t>　 高技术转化应用产业规模工业总产值</t>
  </si>
  <si>
    <t>96</t>
  </si>
  <si>
    <t xml:space="preserve"> 项目经济影响</t>
  </si>
  <si>
    <t>亿元</t>
  </si>
  <si>
    <t>高技术转化应用产业规模工业总产值增长率</t>
  </si>
  <si>
    <t>20</t>
  </si>
  <si>
    <t>项目经济影响　</t>
  </si>
  <si>
    <t xml:space="preserve">  争资争项专项经费</t>
  </si>
  <si>
    <t>工作完成及时率	　</t>
  </si>
  <si>
    <t>赴国汇报次数</t>
  </si>
  <si>
    <t xml:space="preserve">≥1次  </t>
  </si>
  <si>
    <t>争资争项工作</t>
  </si>
  <si>
    <t xml:space="preserve"> 项目台账印刷数</t>
  </si>
  <si>
    <t>赴区县市督查次数</t>
  </si>
  <si>
    <t xml:space="preserve">≥1次 </t>
  </si>
  <si>
    <t xml:space="preserve"> 赴省汇报次数 </t>
  </si>
  <si>
    <t>≥2次</t>
  </si>
  <si>
    <t>争取资金额</t>
  </si>
  <si>
    <t>≥1.5亿元</t>
  </si>
  <si>
    <t>项目经济效益影响 　</t>
  </si>
  <si>
    <t xml:space="preserve"> 工业经济工作</t>
  </si>
  <si>
    <t xml:space="preserve"> 保障</t>
  </si>
  <si>
    <t>项目社会效益影响</t>
  </si>
  <si>
    <t>工业经济工作</t>
  </si>
  <si>
    <t>　	≥90%</t>
  </si>
  <si>
    <t xml:space="preserve">服务对象满意度　	</t>
  </si>
  <si>
    <t>社会成本指标</t>
  </si>
  <si>
    <t>生态环境成本指标</t>
  </si>
  <si>
    <t>经济成本指标</t>
  </si>
  <si>
    <t xml:space="preserve">争资争项工作经费	</t>
  </si>
  <si>
    <t xml:space="preserve">	≤26.1万元</t>
  </si>
  <si>
    <t>争资争项工作经费</t>
  </si>
  <si>
    <t xml:space="preserve">  中小企业服务平台运行管理专项</t>
  </si>
  <si>
    <t xml:space="preserve">入驻平台服务机构 </t>
  </si>
  <si>
    <t>23家</t>
  </si>
  <si>
    <t>平台组织入驻机构为中小企业服务　 　 　</t>
  </si>
  <si>
    <t xml:space="preserve">入驻平台服务机构 　 　 </t>
  </si>
  <si>
    <t>机构业务能力指标</t>
  </si>
  <si>
    <t>60场次</t>
  </si>
  <si>
    <t>服务业务活动开展次数</t>
  </si>
  <si>
    <t xml:space="preserve"> 2022年全年</t>
  </si>
  <si>
    <t>3家</t>
  </si>
  <si>
    <t>入驻机构一年一定，对业务能力欠缺的机构实行淘汰制。</t>
  </si>
  <si>
    <t>入驻服务机构营业收入</t>
  </si>
  <si>
    <t>300万元</t>
  </si>
  <si>
    <t>平台入驻服务机构通过平台组织策划各类活动，直接或间接为中小企业服务的业务收入　　</t>
  </si>
  <si>
    <t>以实际发生额为准</t>
  </si>
  <si>
    <t xml:space="preserve"> 提供就业岗位</t>
  </si>
  <si>
    <t xml:space="preserve"> 80人</t>
  </si>
  <si>
    <t xml:space="preserve"> 集聚全市中小企业服务行业资源，扩大服务机构规模与业务范围，吸引更多高质量专业人才，提高本地的务工人员就业率。</t>
  </si>
  <si>
    <t xml:space="preserve">中央空调适时停运	</t>
  </si>
  <si>
    <t xml:space="preserve">	4个月</t>
  </si>
  <si>
    <t>严格按照办公场所节能减排的要求合理使用资源</t>
  </si>
  <si>
    <t>根据节能减排的温度标准运行空调</t>
  </si>
  <si>
    <t xml:space="preserve">平台运营成本	</t>
  </si>
  <si>
    <t>49万元</t>
  </si>
  <si>
    <t>平台办公场所的临聘人员工资、体检、水、电、绿化、网络使用、电梯空调维护保养等成本费用</t>
  </si>
  <si>
    <t xml:space="preserve">平台运营管理	</t>
  </si>
  <si>
    <t>受益服务机构满意率达100%　</t>
  </si>
  <si>
    <t xml:space="preserve">入驻服务机构对平台运营管理的满意度	</t>
  </si>
  <si>
    <t>501002</t>
  </si>
  <si>
    <t>常德市工业和信息化局离退休人员服务管理处</t>
  </si>
  <si>
    <t xml:space="preserve">  老干部参观考察费</t>
  </si>
  <si>
    <t>在市委老干部局的指导下，做好市工信系统离退休人员服务管理工作，积极落实离退休人员政治待遇和生活待遇，加强学习教育，组织开展有关活动，发挥离退休人员作用。</t>
  </si>
  <si>
    <t>按标准开支</t>
  </si>
  <si>
    <t>预算内</t>
  </si>
  <si>
    <t>96400</t>
  </si>
  <si>
    <t>超预算支出</t>
  </si>
  <si>
    <t>老干满意度</t>
  </si>
  <si>
    <t>》98%</t>
  </si>
  <si>
    <t>维护社会稳定</t>
  </si>
  <si>
    <t>长期保持</t>
  </si>
  <si>
    <t>做好服务，维护老干群体稳定</t>
  </si>
  <si>
    <t>未开展</t>
  </si>
  <si>
    <t>落实待遇情况</t>
  </si>
  <si>
    <t>组织老干部开展参观新农村建设、工农业生产活动</t>
  </si>
  <si>
    <t>按时间节点开展</t>
  </si>
  <si>
    <t>及时开展参观考察活动</t>
  </si>
  <si>
    <t>落实待遇，维护稳定</t>
  </si>
  <si>
    <t>年内</t>
  </si>
  <si>
    <t>按政策开展</t>
  </si>
  <si>
    <t>老干参观活动</t>
  </si>
  <si>
    <t>按需组织</t>
  </si>
  <si>
    <t xml:space="preserve">  老干部经费</t>
  </si>
  <si>
    <t>322400</t>
  </si>
  <si>
    <t>未落实</t>
  </si>
  <si>
    <t>是否按要求落实</t>
  </si>
  <si>
    <t>214人</t>
  </si>
  <si>
    <t>七个传统节日慰问</t>
  </si>
  <si>
    <t>服务对象满意度指标老干满意度</t>
  </si>
  <si>
    <t>未达到满意度</t>
  </si>
  <si>
    <t>按政策落实</t>
  </si>
  <si>
    <t>慰问人次</t>
  </si>
  <si>
    <t>按时间节点进行</t>
  </si>
  <si>
    <t>及时开展慰问</t>
  </si>
  <si>
    <t xml:space="preserve">  老干党组织负责人津贴</t>
  </si>
  <si>
    <t>96000</t>
  </si>
  <si>
    <t>老干党组织负责人津贴发放</t>
  </si>
  <si>
    <t>每个支部800元/每月，10个老干支部</t>
  </si>
  <si>
    <t>未发放</t>
  </si>
  <si>
    <t>做好老干支部管理工作</t>
  </si>
  <si>
    <t>按时发放</t>
  </si>
  <si>
    <t>维护老干群体稳定</t>
  </si>
  <si>
    <t xml:space="preserve">  老干活动经费</t>
  </si>
  <si>
    <t>按时按量发放老干部独生子女费</t>
  </si>
  <si>
    <t>86500元</t>
  </si>
  <si>
    <t>预算内开支</t>
  </si>
  <si>
    <t>按政策发放</t>
  </si>
  <si>
    <t>符合政策人员均发放</t>
  </si>
  <si>
    <t>符合独生子女政策老干部均发放</t>
  </si>
  <si>
    <t>发放金额</t>
  </si>
  <si>
    <t>960元每年/人</t>
  </si>
  <si>
    <t>老干部独生子女费</t>
  </si>
  <si>
    <t>未足额发放</t>
  </si>
  <si>
    <t>年内发放完成</t>
  </si>
  <si>
    <t>未完成</t>
  </si>
  <si>
    <t>174900元</t>
  </si>
  <si>
    <t>老干慰问</t>
  </si>
  <si>
    <t>按时、按需发放</t>
  </si>
  <si>
    <t>开展老干生日、住院、逝世慰问，重阳节慰问等</t>
  </si>
  <si>
    <t>落实好老干各项政策</t>
  </si>
  <si>
    <t>年内按时进行</t>
  </si>
  <si>
    <t>积极落实离退休人员待遇</t>
  </si>
  <si>
    <t>各项费用支出</t>
  </si>
  <si>
    <t>200万元</t>
  </si>
  <si>
    <t>活动经费、慰问、体检、学习考察</t>
  </si>
  <si>
    <t>解困救助</t>
  </si>
  <si>
    <t>4000元/人</t>
  </si>
  <si>
    <t>50人，预算20万元</t>
  </si>
  <si>
    <t>重阳节、春节慰问</t>
  </si>
  <si>
    <t>1000元/人</t>
  </si>
  <si>
    <t>273人，预算27.3万元</t>
  </si>
  <si>
    <t>活动经费</t>
  </si>
  <si>
    <t>273人，预算109.2万元</t>
  </si>
  <si>
    <t>党支部活动经费</t>
  </si>
  <si>
    <t>800元/组/月</t>
  </si>
  <si>
    <t>预算10.74万元</t>
  </si>
  <si>
    <t>学习考察经费</t>
  </si>
  <si>
    <t>300元/人</t>
  </si>
  <si>
    <t>273人，预算8.19万元</t>
  </si>
  <si>
    <t>5—11月开展</t>
  </si>
  <si>
    <t>体检经费</t>
  </si>
  <si>
    <t>400元/人</t>
  </si>
  <si>
    <t>273人，预算10.92万元</t>
  </si>
  <si>
    <t>3—12月开展</t>
  </si>
  <si>
    <t>解困金</t>
  </si>
  <si>
    <t>500元/人</t>
  </si>
  <si>
    <t>273人，预算13.65万元</t>
  </si>
  <si>
    <t>发放准确率</t>
  </si>
  <si>
    <t>完成时间</t>
  </si>
  <si>
    <t>2022年12月完成</t>
  </si>
  <si>
    <t>为维护社会稳定</t>
  </si>
  <si>
    <t>100%按时足额发放</t>
  </si>
  <si>
    <t>达到98%以上</t>
  </si>
  <si>
    <t>稳定提升</t>
  </si>
  <si>
    <t>274000</t>
  </si>
  <si>
    <t>及时进行</t>
  </si>
  <si>
    <t>按政策进行特困帮扶慰问</t>
  </si>
  <si>
    <t>特困帮扶</t>
  </si>
  <si>
    <t>按需进行</t>
  </si>
  <si>
    <t>帮扶慰问特困老干部及遗孀、配偶</t>
  </si>
  <si>
    <t xml:space="preserve">  异地居住老干部定期走访</t>
  </si>
  <si>
    <t>开展走访慰问情况</t>
  </si>
  <si>
    <t>按政策标准开展走访慰问</t>
  </si>
  <si>
    <t>未按标准进行</t>
  </si>
  <si>
    <t>按政策要求年限开展走访慰问</t>
  </si>
  <si>
    <t>未按时间要求进行</t>
  </si>
  <si>
    <t>异地走访慰问</t>
  </si>
  <si>
    <t>定期走访慰问异地居住老干部</t>
  </si>
  <si>
    <t>开展慰问情况</t>
  </si>
  <si>
    <t>按政策开展走访慰问</t>
  </si>
  <si>
    <t>54000</t>
  </si>
  <si>
    <t>501003</t>
  </si>
  <si>
    <t>常德市散装水泥和墙体材料革新管理办公室</t>
  </si>
  <si>
    <t xml:space="preserve">  室内装饰监督经费</t>
  </si>
  <si>
    <t>本年度项目绩效目标全面完成</t>
  </si>
  <si>
    <t>室内装饰行业宣传</t>
  </si>
  <si>
    <t>开展集中宣传</t>
  </si>
  <si>
    <t>不少于2次</t>
  </si>
  <si>
    <t>每少一次扣1分</t>
  </si>
  <si>
    <t>室内装饰监督管理</t>
  </si>
  <si>
    <t>开展室内装饰招投标、施工现场监督</t>
  </si>
  <si>
    <t>无主体责任问题</t>
  </si>
  <si>
    <t>每出现1起主体责任问题扣1分</t>
  </si>
  <si>
    <t>“三公”经费公务接待</t>
  </si>
  <si>
    <t>年度公务接待可控</t>
  </si>
  <si>
    <t>不超过1万元</t>
  </si>
  <si>
    <t>超过1万元扣2分</t>
  </si>
  <si>
    <t>做好室内装饰投诉处理</t>
  </si>
  <si>
    <t>投诉处理按时办结</t>
  </si>
  <si>
    <t>满意度100%</t>
  </si>
  <si>
    <t>未按时办结每次扣1分</t>
  </si>
  <si>
    <t xml:space="preserve">  行政执法工作经费</t>
  </si>
  <si>
    <t>开展行业宣传</t>
  </si>
  <si>
    <t>行业法规集中宣传</t>
  </si>
  <si>
    <t>不少于两次</t>
  </si>
  <si>
    <t>散装水泥和新型墙材推广应用</t>
  </si>
  <si>
    <t>开展推散、推新工作</t>
  </si>
  <si>
    <t>水泥散装率达到75%</t>
  </si>
  <si>
    <t>低于75%扣1分</t>
  </si>
  <si>
    <t>开展绿色建材评价</t>
  </si>
  <si>
    <t>星级绿色建材企业数</t>
  </si>
  <si>
    <t>3家以上企业获得星级标识</t>
  </si>
  <si>
    <t>每少一家扣1分</t>
  </si>
  <si>
    <t>企业认可</t>
  </si>
  <si>
    <t>工作按时办结</t>
  </si>
  <si>
    <t>未按时办结1次扣1分</t>
  </si>
  <si>
    <t>501005</t>
  </si>
  <si>
    <t>湖南省无线电管理委员会办公室常德市管理处</t>
  </si>
  <si>
    <t xml:space="preserve">  无线电管理专项经费</t>
  </si>
  <si>
    <t>主要用于无线电管理支出，包括无线电宣传、行政执法、频率协调、台站管理等支出</t>
  </si>
  <si>
    <t>维护空中电波秩序，严厉打击利用无线电做犯法违法之事，搞好无线电管理工作</t>
  </si>
  <si>
    <t>完成年度工作任务得分，未完成一项扣分</t>
  </si>
  <si>
    <t>控制率=实际支出数/预算数</t>
  </si>
  <si>
    <t>控制率≤100%</t>
  </si>
  <si>
    <t>反映决算工作情况</t>
  </si>
  <si>
    <t>决算编制是否和账表一致</t>
  </si>
  <si>
    <t>部门预算收入是否全部纳入预算，支出是否符合单位工作开展</t>
  </si>
  <si>
    <t>预算编制是否完整</t>
  </si>
  <si>
    <t>项目资金是否细化</t>
  </si>
  <si>
    <t>细化率≥90%</t>
  </si>
  <si>
    <t>预算执行情况与调整比例</t>
  </si>
  <si>
    <t>预算执行率≥90%，调整率≤30%</t>
  </si>
  <si>
    <t>结转结余数/预算数</t>
  </si>
  <si>
    <t>结转结余率≤30%</t>
  </si>
  <si>
    <t>政府采购执行率=实际政府采购/采购预算数</t>
  </si>
  <si>
    <t>执行率≥80%</t>
  </si>
  <si>
    <t>解决民众关心的热点问题等方面的满意程度</t>
  </si>
  <si>
    <t>群众满意度≥90%以上，满分。</t>
  </si>
  <si>
    <t>年度履职目标是否与本部门职责工作规划一致，预算项目安排是否合理</t>
  </si>
  <si>
    <t>预算编制不合理不完整扣分</t>
  </si>
  <si>
    <t xml:space="preserve">  无线电科普馆经费</t>
  </si>
  <si>
    <t>保障无线电科普馆正常运行。主要用于科普馆设备更新维护等</t>
  </si>
  <si>
    <t>利用科普馆，搞好无线电科普宣传，让全市人民了解无线电</t>
  </si>
  <si>
    <t>501006</t>
  </si>
  <si>
    <t>常德市无线电监测站</t>
  </si>
  <si>
    <t xml:space="preserve">  无线电设施运行维护及专项监管支出</t>
  </si>
  <si>
    <t>主要用于无线电设施运行维护及专项监管支出，主要包括固定站和移动站以及无线电专业设备维修（护）费，更换相关配件；购置专业设备；专线专网费用；无线电技术演练（场地费、设备租赁、服装、指导费等）；无线电宣传；干扰查处；考试保障；重大活动保障等支出；</t>
  </si>
  <si>
    <t>=结转结余数/预算数</t>
  </si>
  <si>
    <t>完成排查干扰，无线电检测监测、考试保障等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</si>
  <si>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</si>
  <si>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</si>
  <si>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</si>
  <si>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</si>
  <si>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</si>
  <si>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</si>
  <si>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</si>
  <si>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</si>
  <si>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</si>
  <si>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</si>
  <si>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</si>
  <si>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深入贯彻市委、市政府决策部署，全力推进开放强市产业立市三年行动，统筹推进全市工业经济增长各项工作。帮扶企业降费减负；推进新型工业化和园区发展，园区规模工业产值增长率10%以上；推动企业节能降耗；进行工业品牌推介；促进高技术转化应用产业发展，高技术转化应用产业规模工业总产值增长率20%以上；开展企业家培训；支持武陵酒和德山酒2家企业快速发展；壮大园区经济规模，建设园区标准化厂房100万平方米以上；加快培育发展新兴及优势产业；支持50个全民创业项目；支持中小企业自主创新、转型升级、提质发展；新增规模工业企业100家以上，规模工业增加值年均增长7.5%以上；相关企业需要完成搬迁改造任务，并通过验收。围绕“三高四新”战略，以高质量发展为主题，以深化供给侧结构性改革为主线，以新兴优势产业链为抓手，加快产业基础高级化、产业链现代化，全力推进全国重要先进制造业基地建设。</t>
  </si>
  <si>
    <t>重点工作任务完成</t>
  </si>
  <si>
    <t>评选奖励园区数</t>
  </si>
  <si>
    <r>
      <rPr>
        <sz val="9"/>
        <rFont val="SimSun"/>
        <charset val="134"/>
      </rPr>
      <t>“五好”园区奖励项目</t>
    </r>
    <r>
      <rPr>
        <sz val="10.5"/>
        <color rgb="FF000000"/>
        <rFont val="仿宋"/>
        <charset val="1"/>
      </rPr>
      <t>　</t>
    </r>
  </si>
  <si>
    <t>标准化厂房建设奖补项目</t>
  </si>
  <si>
    <t>扶持“两酒”发展奖补项目</t>
  </si>
  <si>
    <t>奖励新增规上企业数</t>
  </si>
  <si>
    <t>推新考核（园区发展）奖励项目</t>
  </si>
  <si>
    <t>真抓实干奖励项目</t>
  </si>
  <si>
    <r>
      <rPr>
        <sz val="9"/>
        <rFont val="SimSun"/>
        <charset val="134"/>
      </rPr>
      <t>新兴及优势产业链工业项目</t>
    </r>
    <r>
      <rPr>
        <sz val="10.5"/>
        <color rgb="FF000000"/>
        <rFont val="仿宋"/>
        <charset val="1"/>
      </rPr>
      <t>　</t>
    </r>
  </si>
  <si>
    <t>中小企业发展项目</t>
  </si>
  <si>
    <t>节能降耗项目</t>
  </si>
  <si>
    <t>支持项目数</t>
  </si>
  <si>
    <t>两化融合项目</t>
  </si>
  <si>
    <t>高技术转化应用发展专项</t>
  </si>
  <si>
    <t>专场推介活动</t>
  </si>
  <si>
    <t>工业品牌推介专项</t>
  </si>
  <si>
    <t>培训期数</t>
  </si>
  <si>
    <t>经费保障人数</t>
  </si>
  <si>
    <t>临聘人员数</t>
  </si>
  <si>
    <t>党建活动开展次数</t>
  </si>
  <si>
    <t>次</t>
  </si>
  <si>
    <t>履职目标实现</t>
  </si>
  <si>
    <t>按资金管理办法执行</t>
  </si>
  <si>
    <t>各项工作完成及时率　</t>
  </si>
  <si>
    <t>资金拨付及时率</t>
  </si>
  <si>
    <t>履职效益</t>
  </si>
  <si>
    <r>
      <rPr>
        <sz val="9"/>
        <rFont val="SimSun"/>
        <charset val="134"/>
      </rPr>
      <t>全市园区产值增速</t>
    </r>
    <r>
      <rPr>
        <b/>
        <sz val="10.5"/>
        <color rgb="FF000000"/>
        <rFont val="仿宋"/>
        <charset val="1"/>
      </rPr>
      <t>　</t>
    </r>
  </si>
  <si>
    <r>
      <rPr>
        <sz val="9"/>
        <rFont val="SimSun"/>
        <charset val="134"/>
      </rPr>
      <t>项目经济影响</t>
    </r>
    <r>
      <rPr>
        <sz val="10.5"/>
        <color rgb="FF000000"/>
        <rFont val="仿宋"/>
        <charset val="1"/>
      </rPr>
      <t>　</t>
    </r>
  </si>
  <si>
    <t>高技术转化应用产业规模工业总产值增长率　</t>
  </si>
  <si>
    <t>高技术转化应用产业规模工业总产值</t>
  </si>
  <si>
    <t>亿</t>
  </si>
  <si>
    <t>园区综合实力和竞争力</t>
  </si>
  <si>
    <t>显著增强</t>
  </si>
  <si>
    <t>工业经济高质量发展　</t>
  </si>
  <si>
    <t>促进</t>
  </si>
  <si>
    <t>项目可持续影响　</t>
  </si>
  <si>
    <r>
      <rPr>
        <sz val="9"/>
        <rFont val="SimSun"/>
        <charset val="134"/>
      </rPr>
      <t>满意度</t>
    </r>
    <r>
      <rPr>
        <sz val="10.5"/>
        <color rgb="FF000000"/>
        <rFont val="仿宋"/>
        <charset val="1"/>
      </rPr>
      <t>　</t>
    </r>
  </si>
  <si>
    <t>常德市工业和信息化局离退休人员服务管理中心</t>
  </si>
  <si>
    <t>一、全面落实离退休干部两项待遇；二、提升离退休干部思想政治建设和党组织建设水平；三、提升老干部信息宣传工作水平；四、推动离退休干部活动场所建设；五、提高老干部工作队伍整体水平。</t>
  </si>
  <si>
    <t>待遇落实</t>
  </si>
  <si>
    <t>养老金、生活补贴、生活补助发放到位</t>
  </si>
  <si>
    <t>活动开展</t>
  </si>
  <si>
    <t>&gt;4次</t>
  </si>
  <si>
    <t>开展离退休干部党建、参观工农业生产等活动</t>
  </si>
  <si>
    <t>健康体检</t>
  </si>
  <si>
    <t>1次</t>
  </si>
  <si>
    <t>组织老干部健康体检</t>
  </si>
  <si>
    <t>发放离退休干部传统节日慰问品及生日、生病、逝世慰问</t>
  </si>
  <si>
    <t>帮扶特困老干部</t>
  </si>
  <si>
    <t>年内实现</t>
  </si>
  <si>
    <t>实好老干部的各项政策待遇，保持老干部队伍的稳定，发挥老干队伍正能量</t>
  </si>
  <si>
    <t>保障离退休干部待遇</t>
  </si>
  <si>
    <t>积极落实离退休人员政治待遇和生活待遇，加强学习教育，组织开展有关活动</t>
  </si>
  <si>
    <t>做好服务，维护老干群体的稳定</t>
  </si>
  <si>
    <t>发挥积极作用</t>
  </si>
  <si>
    <t>做好引导，发挥老干正能量</t>
  </si>
  <si>
    <t>≥98%</t>
  </si>
  <si>
    <t>501004</t>
  </si>
  <si>
    <t>常德市节能监察中心</t>
  </si>
  <si>
    <t xml:space="preserve">1、无线电管理
2、无线电干扰查处及行政执法
3、无线电宣传
</t>
  </si>
  <si>
    <t>完成年度重点工作</t>
  </si>
  <si>
    <t>做好无线电管理工作，保护频谱资源，维护空中电波秩序</t>
  </si>
  <si>
    <t xml:space="preserve"> 完成工作目标</t>
  </si>
  <si>
    <t xml:space="preserve"> 保护频谱资源</t>
  </si>
  <si>
    <t>保护好频谱资源，严厉打击黑广播黑电台</t>
  </si>
  <si>
    <t xml:space="preserve"> 为群众办实事</t>
  </si>
  <si>
    <t>95</t>
  </si>
  <si>
    <t>为群众办实事，干扰查处，严厉打击黑广播黑电台，保护好频谱资源。</t>
  </si>
  <si>
    <t xml:space="preserve">1、无线电监测检测
2、无线电安全保障
3、打击黑广播、黑电台等
</t>
  </si>
  <si>
    <t xml:space="preserve"> 无线电监测检测、无线电安全保障、无线电干扰查处等</t>
  </si>
  <si>
    <t>完成好重点领域重点频段无线电安全保障工作，无线电监测检测工作等</t>
  </si>
  <si>
    <t>年度工作目标</t>
  </si>
  <si>
    <t>完成本年度工作任务</t>
  </si>
  <si>
    <t xml:space="preserve"> 保障无线电安全</t>
  </si>
  <si>
    <t>保障全市范围内无线电安全</t>
  </si>
  <si>
    <t xml:space="preserve"> 保障无线电安全，为群众服务</t>
  </si>
  <si>
    <t>98</t>
  </si>
  <si>
    <t>为社会共公众和服务对象，排除无线电干扰，保障无线电安全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</si>
</sst>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177" formatCode="0.00_ "/>
    <numFmt numFmtId="41" formatCode="_ * #,##0_ ;_ * \-#,##0_ ;_ * &quot;-&quot;_ ;_ @_ "/>
  </numFmts>
  <fonts count="48">
    <font>
      <sz val="11"/>
      <color indexed="8"/>
      <name val="宋体"/>
      <charset val="1"/>
      <scheme val="minor"/>
    </font>
    <font>
      <sz val="11"/>
      <color indexed="8"/>
      <name val="方正小标宋简体"/>
      <charset val="1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color rgb="FFFF0000"/>
      <name val="SimSun"/>
      <charset val="134"/>
    </font>
    <font>
      <b/>
      <sz val="11"/>
      <color rgb="FFFF0000"/>
      <name val="SimSun"/>
      <charset val="134"/>
    </font>
    <font>
      <b/>
      <sz val="9"/>
      <color theme="1"/>
      <name val="SimSun"/>
      <charset val="134"/>
    </font>
    <font>
      <sz val="9"/>
      <color rgb="FFFF0000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19"/>
      <name val="方正小标宋简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color theme="1"/>
      <name val="SimSun"/>
      <charset val="134"/>
    </font>
    <font>
      <b/>
      <sz val="11"/>
      <color theme="1"/>
      <name val="宋体"/>
      <charset val="1"/>
      <scheme val="minor"/>
    </font>
    <font>
      <sz val="11"/>
      <color theme="1"/>
      <name val="宋体"/>
      <charset val="1"/>
      <scheme val="minor"/>
    </font>
    <font>
      <sz val="11"/>
      <color indexed="8"/>
      <name val="宋体"/>
      <charset val="0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.5"/>
      <color rgb="FF000000"/>
      <name val="仿宋"/>
      <charset val="1"/>
    </font>
    <font>
      <b/>
      <sz val="10.5"/>
      <color rgb="FF000000"/>
      <name val="仿宋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11" borderId="1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24" borderId="19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19" borderId="16" applyNumberFormat="0" applyAlignment="0" applyProtection="0">
      <alignment vertical="center"/>
    </xf>
    <xf numFmtId="0" fontId="39" fillId="19" borderId="14" applyNumberFormat="0" applyAlignment="0" applyProtection="0">
      <alignment vertical="center"/>
    </xf>
    <xf numFmtId="0" fontId="41" fillId="22" borderId="17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7" sqref="D7"/>
    </sheetView>
  </sheetViews>
  <sheetFormatPr defaultColWidth="9.775" defaultRowHeight="13.5" outlineLevelRow="7"/>
  <cols>
    <col min="1" max="1" width="3.66666666666667" style="5" customWidth="1"/>
    <col min="2" max="2" width="3.775" style="5" customWidth="1"/>
    <col min="3" max="3" width="4.66666666666667" style="5" customWidth="1"/>
    <col min="4" max="4" width="19.2166666666667" style="5" customWidth="1"/>
    <col min="5" max="10" width="9.775" style="5" customWidth="1"/>
    <col min="11" max="16384" width="9.775" style="5"/>
  </cols>
  <sheetData>
    <row r="1" s="5" customFormat="1" ht="64.05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s="5" customFormat="1" ht="20.4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s="5" customFormat="1" ht="18.75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s="5" customFormat="1" ht="37.65" customHeight="1" spans="1:9">
      <c r="A4" s="117"/>
      <c r="B4" s="118"/>
      <c r="C4" s="4"/>
      <c r="D4" s="117" t="s">
        <v>1</v>
      </c>
      <c r="E4" s="118" t="s">
        <v>2</v>
      </c>
      <c r="F4" s="118"/>
      <c r="G4" s="118"/>
      <c r="H4" s="118"/>
      <c r="I4" s="4"/>
    </row>
    <row r="5" s="5" customFormat="1" ht="150.75" customHeight="1" spans="1:9">
      <c r="A5" s="117"/>
      <c r="B5" s="118"/>
      <c r="C5" s="4"/>
      <c r="D5" s="117" t="s">
        <v>3</v>
      </c>
      <c r="E5" s="118" t="s">
        <v>4</v>
      </c>
      <c r="F5" s="118"/>
      <c r="G5" s="118"/>
      <c r="H5" s="118"/>
      <c r="I5" s="4"/>
    </row>
    <row r="6" s="5" customFormat="1" ht="14.25" customHeight="1"/>
    <row r="7" s="5" customFormat="1" ht="14.25" customHeight="1"/>
    <row r="8" s="5" customFormat="1" ht="14.25" customHeight="1" spans="4:4">
      <c r="D8" s="4"/>
    </row>
  </sheetData>
  <mergeCells count="3">
    <mergeCell ref="A1:I1"/>
    <mergeCell ref="E4:H4"/>
    <mergeCell ref="E5:H5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12" sqref="D12"/>
    </sheetView>
  </sheetViews>
  <sheetFormatPr defaultColWidth="9.775" defaultRowHeight="13.5" outlineLevelCol="4"/>
  <cols>
    <col min="1" max="1" width="15.8833333333333" style="5" customWidth="1"/>
    <col min="2" max="2" width="26.775" style="5" customWidth="1"/>
    <col min="3" max="3" width="14.6666666666667" style="5" customWidth="1"/>
    <col min="4" max="4" width="18.5583333333333" style="5" customWidth="1"/>
    <col min="5" max="5" width="16.4416666666667" style="5" customWidth="1"/>
    <col min="6" max="16384" width="9.775" style="5"/>
  </cols>
  <sheetData>
    <row r="1" s="5" customFormat="1" ht="16.5" customHeight="1" spans="1:5">
      <c r="A1" s="4"/>
      <c r="B1" s="4"/>
      <c r="C1" s="4"/>
      <c r="D1" s="4"/>
      <c r="E1" s="46" t="s">
        <v>292</v>
      </c>
    </row>
    <row r="2" s="5" customFormat="1" ht="35.4" customHeight="1" spans="1:5">
      <c r="A2" s="42" t="s">
        <v>293</v>
      </c>
      <c r="B2" s="42"/>
      <c r="C2" s="42"/>
      <c r="D2" s="42"/>
      <c r="E2" s="42"/>
    </row>
    <row r="3" s="5" customFormat="1" ht="29.4" customHeight="1" spans="1:5">
      <c r="A3" s="76" t="s">
        <v>31</v>
      </c>
      <c r="B3" s="76"/>
      <c r="C3" s="76"/>
      <c r="D3" s="76"/>
      <c r="E3" s="77" t="s">
        <v>294</v>
      </c>
    </row>
    <row r="4" s="5" customFormat="1" ht="33.9" customHeight="1" spans="1:5">
      <c r="A4" s="60" t="s">
        <v>295</v>
      </c>
      <c r="B4" s="60"/>
      <c r="C4" s="60" t="s">
        <v>296</v>
      </c>
      <c r="D4" s="60"/>
      <c r="E4" s="60"/>
    </row>
    <row r="5" s="5" customFormat="1" ht="19.95" customHeight="1" spans="1:5">
      <c r="A5" s="60" t="s">
        <v>297</v>
      </c>
      <c r="B5" s="60" t="s">
        <v>170</v>
      </c>
      <c r="C5" s="60" t="s">
        <v>137</v>
      </c>
      <c r="D5" s="60" t="s">
        <v>277</v>
      </c>
      <c r="E5" s="60" t="s">
        <v>278</v>
      </c>
    </row>
    <row r="6" s="5" customFormat="1" ht="23.1" customHeight="1" spans="1:5">
      <c r="A6" s="63" t="s">
        <v>298</v>
      </c>
      <c r="B6" s="63" t="s">
        <v>255</v>
      </c>
      <c r="C6" s="78">
        <v>2059.545399</v>
      </c>
      <c r="D6" s="78">
        <v>2059.545399</v>
      </c>
      <c r="E6" s="78"/>
    </row>
    <row r="7" s="5" customFormat="1" ht="23.1" customHeight="1" spans="1:5">
      <c r="A7" s="79" t="s">
        <v>299</v>
      </c>
      <c r="B7" s="79" t="s">
        <v>300</v>
      </c>
      <c r="C7" s="80">
        <v>568.4436</v>
      </c>
      <c r="D7" s="80">
        <v>568.4436</v>
      </c>
      <c r="E7" s="80"/>
    </row>
    <row r="8" s="5" customFormat="1" ht="23.1" customHeight="1" spans="1:5">
      <c r="A8" s="79" t="s">
        <v>301</v>
      </c>
      <c r="B8" s="79" t="s">
        <v>302</v>
      </c>
      <c r="C8" s="80">
        <v>165.996</v>
      </c>
      <c r="D8" s="80">
        <v>165.996</v>
      </c>
      <c r="E8" s="80"/>
    </row>
    <row r="9" s="5" customFormat="1" ht="23.1" customHeight="1" spans="1:5">
      <c r="A9" s="79" t="s">
        <v>303</v>
      </c>
      <c r="B9" s="79" t="s">
        <v>304</v>
      </c>
      <c r="C9" s="80">
        <v>636.0222</v>
      </c>
      <c r="D9" s="80">
        <v>636.0222</v>
      </c>
      <c r="E9" s="80"/>
    </row>
    <row r="10" s="5" customFormat="1" ht="23.1" customHeight="1" spans="1:5">
      <c r="A10" s="79" t="s">
        <v>305</v>
      </c>
      <c r="B10" s="79" t="s">
        <v>306</v>
      </c>
      <c r="C10" s="80">
        <v>195.2592</v>
      </c>
      <c r="D10" s="80">
        <v>195.2592</v>
      </c>
      <c r="E10" s="80"/>
    </row>
    <row r="11" s="5" customFormat="1" ht="23.1" customHeight="1" spans="1:5">
      <c r="A11" s="79" t="s">
        <v>307</v>
      </c>
      <c r="B11" s="79" t="s">
        <v>308</v>
      </c>
      <c r="C11" s="80">
        <v>170.552166</v>
      </c>
      <c r="D11" s="80">
        <v>170.552166</v>
      </c>
      <c r="E11" s="80"/>
    </row>
    <row r="12" s="5" customFormat="1" ht="23.1" customHeight="1" spans="1:5">
      <c r="A12" s="79" t="s">
        <v>309</v>
      </c>
      <c r="B12" s="79" t="s">
        <v>310</v>
      </c>
      <c r="C12" s="80">
        <v>72.678481</v>
      </c>
      <c r="D12" s="80">
        <v>72.678481</v>
      </c>
      <c r="E12" s="80"/>
    </row>
    <row r="13" s="5" customFormat="1" ht="23.1" customHeight="1" spans="1:5">
      <c r="A13" s="79" t="s">
        <v>311</v>
      </c>
      <c r="B13" s="79" t="s">
        <v>312</v>
      </c>
      <c r="C13" s="80">
        <v>12.983264</v>
      </c>
      <c r="D13" s="80">
        <v>12.983264</v>
      </c>
      <c r="E13" s="80"/>
    </row>
    <row r="14" s="5" customFormat="1" ht="23.1" customHeight="1" spans="1:5">
      <c r="A14" s="79" t="s">
        <v>313</v>
      </c>
      <c r="B14" s="79" t="s">
        <v>314</v>
      </c>
      <c r="C14" s="80">
        <v>187.450488</v>
      </c>
      <c r="D14" s="80">
        <v>187.450488</v>
      </c>
      <c r="E14" s="80"/>
    </row>
    <row r="15" s="5" customFormat="1" ht="23.1" customHeight="1" spans="1:5">
      <c r="A15" s="79" t="s">
        <v>315</v>
      </c>
      <c r="B15" s="79" t="s">
        <v>316</v>
      </c>
      <c r="C15" s="80">
        <v>50.16</v>
      </c>
      <c r="D15" s="80">
        <v>50.16</v>
      </c>
      <c r="E15" s="80"/>
    </row>
    <row r="16" s="5" customFormat="1" ht="23.1" customHeight="1" spans="1:5">
      <c r="A16" s="63" t="s">
        <v>317</v>
      </c>
      <c r="B16" s="63" t="s">
        <v>318</v>
      </c>
      <c r="C16" s="78">
        <v>478.11</v>
      </c>
      <c r="D16" s="78"/>
      <c r="E16" s="78">
        <v>478.11</v>
      </c>
    </row>
    <row r="17" s="5" customFormat="1" ht="23.1" customHeight="1" spans="1:5">
      <c r="A17" s="79" t="s">
        <v>319</v>
      </c>
      <c r="B17" s="79" t="s">
        <v>320</v>
      </c>
      <c r="C17" s="80">
        <v>25.5</v>
      </c>
      <c r="D17" s="80"/>
      <c r="E17" s="80">
        <v>25.5</v>
      </c>
    </row>
    <row r="18" s="5" customFormat="1" ht="23.1" customHeight="1" spans="1:5">
      <c r="A18" s="79" t="s">
        <v>321</v>
      </c>
      <c r="B18" s="79" t="s">
        <v>322</v>
      </c>
      <c r="C18" s="80">
        <v>12.5</v>
      </c>
      <c r="D18" s="80"/>
      <c r="E18" s="80">
        <v>12.5</v>
      </c>
    </row>
    <row r="19" s="5" customFormat="1" ht="23.1" customHeight="1" spans="1:5">
      <c r="A19" s="79" t="s">
        <v>323</v>
      </c>
      <c r="B19" s="79" t="s">
        <v>324</v>
      </c>
      <c r="C19" s="80">
        <v>0.3</v>
      </c>
      <c r="D19" s="80"/>
      <c r="E19" s="80">
        <v>0.3</v>
      </c>
    </row>
    <row r="20" s="5" customFormat="1" ht="23.1" customHeight="1" spans="1:5">
      <c r="A20" s="79" t="s">
        <v>325</v>
      </c>
      <c r="B20" s="79" t="s">
        <v>326</v>
      </c>
      <c r="C20" s="80">
        <v>2</v>
      </c>
      <c r="D20" s="80"/>
      <c r="E20" s="80">
        <v>2</v>
      </c>
    </row>
    <row r="21" s="5" customFormat="1" ht="23.1" customHeight="1" spans="1:5">
      <c r="A21" s="79" t="s">
        <v>327</v>
      </c>
      <c r="B21" s="79" t="s">
        <v>328</v>
      </c>
      <c r="C21" s="80">
        <v>8.31285</v>
      </c>
      <c r="D21" s="80"/>
      <c r="E21" s="80">
        <v>8.31285</v>
      </c>
    </row>
    <row r="22" s="5" customFormat="1" ht="23.1" customHeight="1" spans="1:5">
      <c r="A22" s="79" t="s">
        <v>329</v>
      </c>
      <c r="B22" s="79" t="s">
        <v>330</v>
      </c>
      <c r="C22" s="80">
        <v>25.38</v>
      </c>
      <c r="D22" s="80"/>
      <c r="E22" s="80">
        <v>25.38</v>
      </c>
    </row>
    <row r="23" s="5" customFormat="1" ht="23.1" customHeight="1" spans="1:5">
      <c r="A23" s="79" t="s">
        <v>331</v>
      </c>
      <c r="B23" s="79" t="s">
        <v>332</v>
      </c>
      <c r="C23" s="80">
        <v>9.2</v>
      </c>
      <c r="D23" s="80"/>
      <c r="E23" s="80">
        <v>9.2</v>
      </c>
    </row>
    <row r="24" s="5" customFormat="1" ht="23.1" customHeight="1" spans="1:5">
      <c r="A24" s="79" t="s">
        <v>333</v>
      </c>
      <c r="B24" s="79" t="s">
        <v>334</v>
      </c>
      <c r="C24" s="80">
        <v>3.5</v>
      </c>
      <c r="D24" s="80"/>
      <c r="E24" s="80">
        <v>3.5</v>
      </c>
    </row>
    <row r="25" s="5" customFormat="1" ht="23.1" customHeight="1" spans="1:5">
      <c r="A25" s="79" t="s">
        <v>335</v>
      </c>
      <c r="B25" s="79" t="s">
        <v>336</v>
      </c>
      <c r="C25" s="80">
        <v>7.87</v>
      </c>
      <c r="D25" s="80"/>
      <c r="E25" s="80">
        <v>7.87</v>
      </c>
    </row>
    <row r="26" s="5" customFormat="1" ht="23.1" customHeight="1" spans="1:5">
      <c r="A26" s="79" t="s">
        <v>337</v>
      </c>
      <c r="B26" s="79" t="s">
        <v>338</v>
      </c>
      <c r="C26" s="80">
        <v>11</v>
      </c>
      <c r="D26" s="80"/>
      <c r="E26" s="80">
        <v>11</v>
      </c>
    </row>
    <row r="27" s="5" customFormat="1" ht="23.1" customHeight="1" spans="1:5">
      <c r="A27" s="79" t="s">
        <v>339</v>
      </c>
      <c r="B27" s="79" t="s">
        <v>340</v>
      </c>
      <c r="C27" s="80">
        <v>2.6</v>
      </c>
      <c r="D27" s="80"/>
      <c r="E27" s="80">
        <v>2.6</v>
      </c>
    </row>
    <row r="28" s="5" customFormat="1" ht="23.1" customHeight="1" spans="1:5">
      <c r="A28" s="79" t="s">
        <v>341</v>
      </c>
      <c r="B28" s="79" t="s">
        <v>342</v>
      </c>
      <c r="C28" s="80">
        <v>11.560545</v>
      </c>
      <c r="D28" s="80"/>
      <c r="E28" s="80">
        <v>11.560545</v>
      </c>
    </row>
    <row r="29" s="5" customFormat="1" ht="23.1" customHeight="1" spans="1:5">
      <c r="A29" s="79" t="s">
        <v>343</v>
      </c>
      <c r="B29" s="79" t="s">
        <v>344</v>
      </c>
      <c r="C29" s="80">
        <v>24.084471</v>
      </c>
      <c r="D29" s="80"/>
      <c r="E29" s="80">
        <v>24.084471</v>
      </c>
    </row>
    <row r="30" s="5" customFormat="1" ht="23.1" customHeight="1" spans="1:5">
      <c r="A30" s="79" t="s">
        <v>345</v>
      </c>
      <c r="B30" s="79" t="s">
        <v>346</v>
      </c>
      <c r="C30" s="80">
        <v>34</v>
      </c>
      <c r="D30" s="80"/>
      <c r="E30" s="80">
        <v>34</v>
      </c>
    </row>
    <row r="31" s="5" customFormat="1" ht="23.1" customHeight="1" spans="1:5">
      <c r="A31" s="79" t="s">
        <v>347</v>
      </c>
      <c r="B31" s="79" t="s">
        <v>348</v>
      </c>
      <c r="C31" s="80">
        <v>87.38</v>
      </c>
      <c r="D31" s="80"/>
      <c r="E31" s="80">
        <v>87.38</v>
      </c>
    </row>
    <row r="32" s="5" customFormat="1" ht="23.1" customHeight="1" spans="1:5">
      <c r="A32" s="79" t="s">
        <v>349</v>
      </c>
      <c r="B32" s="79" t="s">
        <v>350</v>
      </c>
      <c r="C32" s="80">
        <v>212.922134</v>
      </c>
      <c r="D32" s="80"/>
      <c r="E32" s="80">
        <v>212.922134</v>
      </c>
    </row>
    <row r="33" s="5" customFormat="1" ht="23.1" customHeight="1" spans="1:5">
      <c r="A33" s="63" t="s">
        <v>351</v>
      </c>
      <c r="B33" s="63" t="s">
        <v>229</v>
      </c>
      <c r="C33" s="78">
        <v>1044.733966</v>
      </c>
      <c r="D33" s="78">
        <v>1044.733966</v>
      </c>
      <c r="E33" s="78"/>
    </row>
    <row r="34" s="5" customFormat="1" ht="23.1" customHeight="1" spans="1:5">
      <c r="A34" s="79" t="s">
        <v>352</v>
      </c>
      <c r="B34" s="79" t="s">
        <v>353</v>
      </c>
      <c r="C34" s="80">
        <v>9.68739</v>
      </c>
      <c r="D34" s="80">
        <v>9.68739</v>
      </c>
      <c r="E34" s="80"/>
    </row>
    <row r="35" s="5" customFormat="1" ht="23.1" customHeight="1" spans="1:5">
      <c r="A35" s="79" t="s">
        <v>354</v>
      </c>
      <c r="B35" s="79" t="s">
        <v>355</v>
      </c>
      <c r="C35" s="80">
        <v>933.334571</v>
      </c>
      <c r="D35" s="80">
        <v>933.334571</v>
      </c>
      <c r="E35" s="80"/>
    </row>
    <row r="36" s="5" customFormat="1" ht="23.1" customHeight="1" spans="1:5">
      <c r="A36" s="79" t="s">
        <v>356</v>
      </c>
      <c r="B36" s="79" t="s">
        <v>357</v>
      </c>
      <c r="C36" s="80">
        <v>11.292</v>
      </c>
      <c r="D36" s="80">
        <v>11.292</v>
      </c>
      <c r="E36" s="80"/>
    </row>
    <row r="37" s="5" customFormat="1" ht="23.1" customHeight="1" spans="1:5">
      <c r="A37" s="79" t="s">
        <v>358</v>
      </c>
      <c r="B37" s="79" t="s">
        <v>359</v>
      </c>
      <c r="C37" s="80">
        <v>90.420005</v>
      </c>
      <c r="D37" s="80">
        <v>90.420005</v>
      </c>
      <c r="E37" s="80"/>
    </row>
    <row r="38" s="5" customFormat="1" ht="19.95" customHeight="1" spans="1:5">
      <c r="A38" s="81" t="s">
        <v>137</v>
      </c>
      <c r="B38" s="81"/>
      <c r="C38" s="78">
        <v>3582.389365</v>
      </c>
      <c r="D38" s="78">
        <v>3104.279365</v>
      </c>
      <c r="E38" s="78">
        <v>478.11</v>
      </c>
    </row>
    <row r="39" s="5" customFormat="1" ht="14.25" customHeight="1" spans="1:5">
      <c r="A39" s="82" t="s">
        <v>360</v>
      </c>
      <c r="B39" s="82"/>
      <c r="C39" s="82"/>
      <c r="D39" s="82"/>
      <c r="E39" s="82"/>
    </row>
  </sheetData>
  <mergeCells count="6">
    <mergeCell ref="A2:E2"/>
    <mergeCell ref="A3:D3"/>
    <mergeCell ref="A4:B4"/>
    <mergeCell ref="C4:E4"/>
    <mergeCell ref="A38:B38"/>
    <mergeCell ref="A39:B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opLeftCell="E7" workbookViewId="0">
      <selection activeCell="D6" sqref="D6"/>
    </sheetView>
  </sheetViews>
  <sheetFormatPr defaultColWidth="9" defaultRowHeight="13.5"/>
  <cols>
    <col min="1" max="1" width="3.5" customWidth="1"/>
    <col min="2" max="2" width="4.625" customWidth="1"/>
    <col min="3" max="3" width="4.875" customWidth="1"/>
    <col min="4" max="4" width="8.875" style="67" customWidth="1"/>
    <col min="5" max="5" width="22.5" customWidth="1"/>
    <col min="6" max="6" width="10.625" customWidth="1"/>
    <col min="7" max="7" width="10" customWidth="1"/>
    <col min="8" max="8" width="8.375" customWidth="1"/>
    <col min="9" max="9" width="7.875" customWidth="1"/>
    <col min="10" max="10" width="10" customWidth="1"/>
    <col min="11" max="11" width="10.2583333333333" customWidth="1"/>
    <col min="12" max="12" width="7.5" customWidth="1"/>
    <col min="13" max="13" width="8.5" customWidth="1"/>
    <col min="14" max="14" width="9.875" customWidth="1"/>
    <col min="15" max="16" width="9.76666666666667" customWidth="1"/>
  </cols>
  <sheetData>
    <row r="1" s="5" customFormat="1" ht="14.25" customHeight="1" spans="1:14">
      <c r="A1" s="4"/>
      <c r="M1" s="46" t="s">
        <v>361</v>
      </c>
      <c r="N1" s="46"/>
    </row>
    <row r="2" s="1" customFormat="1" ht="24.75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="5" customFormat="1" ht="19.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7" t="s">
        <v>32</v>
      </c>
      <c r="N3" s="47"/>
    </row>
    <row r="4" ht="24" customHeight="1" spans="1:14">
      <c r="A4" s="9" t="s">
        <v>217</v>
      </c>
      <c r="B4" s="9"/>
      <c r="C4" s="9"/>
      <c r="D4" s="9" t="s">
        <v>218</v>
      </c>
      <c r="E4" s="9" t="s">
        <v>219</v>
      </c>
      <c r="F4" s="9" t="s">
        <v>254</v>
      </c>
      <c r="G4" s="9" t="s">
        <v>221</v>
      </c>
      <c r="H4" s="9"/>
      <c r="I4" s="9"/>
      <c r="J4" s="9"/>
      <c r="K4" s="9"/>
      <c r="L4" s="9" t="s">
        <v>225</v>
      </c>
      <c r="M4" s="9"/>
      <c r="N4" s="9"/>
    </row>
    <row r="5" ht="39.65" customHeight="1" spans="1:14">
      <c r="A5" s="9" t="s">
        <v>235</v>
      </c>
      <c r="B5" s="9" t="s">
        <v>236</v>
      </c>
      <c r="C5" s="9" t="s">
        <v>237</v>
      </c>
      <c r="D5" s="9"/>
      <c r="E5" s="9"/>
      <c r="F5" s="9"/>
      <c r="G5" s="9" t="s">
        <v>137</v>
      </c>
      <c r="H5" s="9" t="s">
        <v>362</v>
      </c>
      <c r="I5" s="9" t="s">
        <v>363</v>
      </c>
      <c r="J5" s="9" t="s">
        <v>364</v>
      </c>
      <c r="K5" s="9" t="s">
        <v>365</v>
      </c>
      <c r="L5" s="9" t="s">
        <v>137</v>
      </c>
      <c r="M5" s="9" t="s">
        <v>255</v>
      </c>
      <c r="N5" s="9" t="s">
        <v>366</v>
      </c>
    </row>
    <row r="6" s="67" customFormat="1" ht="25" customHeight="1" spans="1:14">
      <c r="A6" s="43"/>
      <c r="B6" s="43"/>
      <c r="C6" s="43"/>
      <c r="D6" s="43"/>
      <c r="E6" s="43" t="s">
        <v>137</v>
      </c>
      <c r="F6" s="71">
        <f>G6</f>
        <v>2059.545399</v>
      </c>
      <c r="G6" s="71">
        <f>G7</f>
        <v>2059.545399</v>
      </c>
      <c r="H6" s="71">
        <f>H7</f>
        <v>1528.4074</v>
      </c>
      <c r="I6" s="71">
        <f>I7</f>
        <v>293.527511</v>
      </c>
      <c r="J6" s="71">
        <f>J7</f>
        <v>187.450488</v>
      </c>
      <c r="K6" s="71">
        <f>K7</f>
        <v>50.16</v>
      </c>
      <c r="L6" s="71"/>
      <c r="M6" s="71"/>
      <c r="N6" s="71"/>
    </row>
    <row r="7" s="67" customFormat="1" ht="25" customHeight="1" spans="1:14">
      <c r="A7" s="43"/>
      <c r="B7" s="43"/>
      <c r="C7" s="43"/>
      <c r="D7" s="43" t="s">
        <v>155</v>
      </c>
      <c r="E7" s="44" t="s">
        <v>156</v>
      </c>
      <c r="F7" s="71">
        <f t="shared" ref="F7:K7" si="0">F8+F13+F18+F23+F27+F32</f>
        <v>2059.545399</v>
      </c>
      <c r="G7" s="71">
        <f t="shared" si="0"/>
        <v>2059.545399</v>
      </c>
      <c r="H7" s="71">
        <f t="shared" si="0"/>
        <v>1528.4074</v>
      </c>
      <c r="I7" s="71">
        <f t="shared" si="0"/>
        <v>293.527511</v>
      </c>
      <c r="J7" s="71">
        <f t="shared" si="0"/>
        <v>187.450488</v>
      </c>
      <c r="K7" s="71">
        <f t="shared" si="0"/>
        <v>50.16</v>
      </c>
      <c r="L7" s="71"/>
      <c r="M7" s="71"/>
      <c r="N7" s="71"/>
    </row>
    <row r="8" s="67" customFormat="1" ht="25" customHeight="1" spans="1:14">
      <c r="A8" s="43"/>
      <c r="B8" s="43"/>
      <c r="C8" s="43"/>
      <c r="D8" s="72" t="s">
        <v>176</v>
      </c>
      <c r="E8" s="51" t="s">
        <v>177</v>
      </c>
      <c r="F8" s="71">
        <v>1117.274666</v>
      </c>
      <c r="G8" s="71">
        <v>1117.274666</v>
      </c>
      <c r="H8" s="71">
        <v>829.6915</v>
      </c>
      <c r="I8" s="71">
        <v>162.240526</v>
      </c>
      <c r="J8" s="71">
        <v>102.54264</v>
      </c>
      <c r="K8" s="71">
        <v>22.8</v>
      </c>
      <c r="L8" s="71"/>
      <c r="M8" s="71"/>
      <c r="N8" s="71"/>
    </row>
    <row r="9" s="67" customFormat="1" ht="25" customHeight="1" spans="1:14">
      <c r="A9" s="54" t="s">
        <v>238</v>
      </c>
      <c r="B9" s="54" t="s">
        <v>239</v>
      </c>
      <c r="C9" s="54" t="s">
        <v>240</v>
      </c>
      <c r="D9" s="54" t="s">
        <v>241</v>
      </c>
      <c r="E9" s="73" t="s">
        <v>181</v>
      </c>
      <c r="F9" s="74">
        <v>916.611778</v>
      </c>
      <c r="G9" s="74">
        <v>916.611778</v>
      </c>
      <c r="H9" s="74">
        <v>829.6915</v>
      </c>
      <c r="I9" s="74">
        <v>64.120278</v>
      </c>
      <c r="J9" s="74"/>
      <c r="K9" s="74">
        <v>22.8</v>
      </c>
      <c r="L9" s="74"/>
      <c r="M9" s="74"/>
      <c r="N9" s="74"/>
    </row>
    <row r="10" s="67" customFormat="1" ht="25" customHeight="1" spans="1:14">
      <c r="A10" s="54" t="s">
        <v>182</v>
      </c>
      <c r="B10" s="54" t="s">
        <v>242</v>
      </c>
      <c r="C10" s="54" t="s">
        <v>242</v>
      </c>
      <c r="D10" s="54" t="s">
        <v>241</v>
      </c>
      <c r="E10" s="73" t="s">
        <v>187</v>
      </c>
      <c r="F10" s="74">
        <v>92.200011</v>
      </c>
      <c r="G10" s="74">
        <v>92.200011</v>
      </c>
      <c r="H10" s="74"/>
      <c r="I10" s="74">
        <v>92.200011</v>
      </c>
      <c r="J10" s="74"/>
      <c r="K10" s="74"/>
      <c r="L10" s="74"/>
      <c r="M10" s="74"/>
      <c r="N10" s="74"/>
    </row>
    <row r="11" s="67" customFormat="1" ht="25" customHeight="1" spans="1:14">
      <c r="A11" s="54" t="s">
        <v>182</v>
      </c>
      <c r="B11" s="54" t="s">
        <v>243</v>
      </c>
      <c r="C11" s="54" t="s">
        <v>243</v>
      </c>
      <c r="D11" s="54" t="s">
        <v>241</v>
      </c>
      <c r="E11" s="73" t="s">
        <v>190</v>
      </c>
      <c r="F11" s="74">
        <v>5.920237</v>
      </c>
      <c r="G11" s="74">
        <v>5.920237</v>
      </c>
      <c r="H11" s="74"/>
      <c r="I11" s="74">
        <v>5.920237</v>
      </c>
      <c r="J11" s="74"/>
      <c r="K11" s="74"/>
      <c r="L11" s="74"/>
      <c r="M11" s="74"/>
      <c r="N11" s="74"/>
    </row>
    <row r="12" s="67" customFormat="1" ht="25" customHeight="1" spans="1:14">
      <c r="A12" s="54" t="s">
        <v>191</v>
      </c>
      <c r="B12" s="54" t="s">
        <v>244</v>
      </c>
      <c r="C12" s="54" t="s">
        <v>240</v>
      </c>
      <c r="D12" s="54" t="s">
        <v>241</v>
      </c>
      <c r="E12" s="73" t="s">
        <v>196</v>
      </c>
      <c r="F12" s="74">
        <v>102.54264</v>
      </c>
      <c r="G12" s="74">
        <v>102.54264</v>
      </c>
      <c r="H12" s="74"/>
      <c r="I12" s="74"/>
      <c r="J12" s="74">
        <v>102.54264</v>
      </c>
      <c r="K12" s="74"/>
      <c r="L12" s="74"/>
      <c r="M12" s="74"/>
      <c r="N12" s="74"/>
    </row>
    <row r="13" s="67" customFormat="1" ht="25" customHeight="1" spans="1:14">
      <c r="A13" s="43"/>
      <c r="B13" s="43"/>
      <c r="C13" s="43"/>
      <c r="D13" s="72" t="s">
        <v>158</v>
      </c>
      <c r="E13" s="51" t="s">
        <v>159</v>
      </c>
      <c r="F13" s="71">
        <v>252.768809</v>
      </c>
      <c r="G13" s="71">
        <v>252.768809</v>
      </c>
      <c r="H13" s="71">
        <v>187.9468</v>
      </c>
      <c r="I13" s="71">
        <v>33.584425</v>
      </c>
      <c r="J13" s="71">
        <v>22.117584</v>
      </c>
      <c r="K13" s="71">
        <v>9.12</v>
      </c>
      <c r="L13" s="71"/>
      <c r="M13" s="71"/>
      <c r="N13" s="71"/>
    </row>
    <row r="14" s="67" customFormat="1" ht="25" customHeight="1" spans="1:14">
      <c r="A14" s="54" t="s">
        <v>182</v>
      </c>
      <c r="B14" s="54" t="s">
        <v>242</v>
      </c>
      <c r="C14" s="54" t="s">
        <v>239</v>
      </c>
      <c r="D14" s="54" t="s">
        <v>246</v>
      </c>
      <c r="E14" s="73" t="s">
        <v>203</v>
      </c>
      <c r="F14" s="74">
        <v>206.17129</v>
      </c>
      <c r="G14" s="74">
        <v>206.17129</v>
      </c>
      <c r="H14" s="74">
        <v>187.9468</v>
      </c>
      <c r="I14" s="74">
        <v>9.10449</v>
      </c>
      <c r="J14" s="74"/>
      <c r="K14" s="74">
        <v>9.12</v>
      </c>
      <c r="L14" s="74"/>
      <c r="M14" s="74"/>
      <c r="N14" s="74"/>
    </row>
    <row r="15" s="67" customFormat="1" ht="25" customHeight="1" spans="1:14">
      <c r="A15" s="54" t="s">
        <v>182</v>
      </c>
      <c r="B15" s="54" t="s">
        <v>242</v>
      </c>
      <c r="C15" s="54" t="s">
        <v>242</v>
      </c>
      <c r="D15" s="54" t="s">
        <v>246</v>
      </c>
      <c r="E15" s="73" t="s">
        <v>187</v>
      </c>
      <c r="F15" s="74">
        <v>21.365203</v>
      </c>
      <c r="G15" s="74">
        <v>21.365203</v>
      </c>
      <c r="H15" s="74"/>
      <c r="I15" s="74">
        <v>21.365203</v>
      </c>
      <c r="J15" s="74"/>
      <c r="K15" s="74"/>
      <c r="L15" s="74"/>
      <c r="M15" s="74"/>
      <c r="N15" s="74"/>
    </row>
    <row r="16" s="67" customFormat="1" ht="25" customHeight="1" spans="1:14">
      <c r="A16" s="54" t="s">
        <v>182</v>
      </c>
      <c r="B16" s="54" t="s">
        <v>243</v>
      </c>
      <c r="C16" s="54" t="s">
        <v>243</v>
      </c>
      <c r="D16" s="54" t="s">
        <v>246</v>
      </c>
      <c r="E16" s="73" t="s">
        <v>190</v>
      </c>
      <c r="F16" s="74">
        <v>3.114732</v>
      </c>
      <c r="G16" s="74">
        <v>3.114732</v>
      </c>
      <c r="H16" s="74"/>
      <c r="I16" s="74">
        <v>3.114732</v>
      </c>
      <c r="J16" s="74"/>
      <c r="K16" s="74"/>
      <c r="L16" s="74"/>
      <c r="M16" s="74"/>
      <c r="N16" s="74"/>
    </row>
    <row r="17" s="67" customFormat="1" ht="25" customHeight="1" spans="1:14">
      <c r="A17" s="54" t="s">
        <v>191</v>
      </c>
      <c r="B17" s="54" t="s">
        <v>244</v>
      </c>
      <c r="C17" s="54" t="s">
        <v>240</v>
      </c>
      <c r="D17" s="54" t="s">
        <v>246</v>
      </c>
      <c r="E17" s="73" t="s">
        <v>196</v>
      </c>
      <c r="F17" s="74">
        <v>22.117584</v>
      </c>
      <c r="G17" s="74">
        <v>22.117584</v>
      </c>
      <c r="H17" s="74"/>
      <c r="I17" s="74"/>
      <c r="J17" s="74">
        <v>22.117584</v>
      </c>
      <c r="K17" s="74"/>
      <c r="L17" s="74"/>
      <c r="M17" s="74"/>
      <c r="N17" s="74"/>
    </row>
    <row r="18" s="67" customFormat="1" ht="25" customHeight="1" spans="1:14">
      <c r="A18" s="43"/>
      <c r="B18" s="43"/>
      <c r="C18" s="43"/>
      <c r="D18" s="72" t="s">
        <v>160</v>
      </c>
      <c r="E18" s="51" t="s">
        <v>161</v>
      </c>
      <c r="F18" s="71">
        <v>232.585533</v>
      </c>
      <c r="G18" s="71">
        <v>232.585533</v>
      </c>
      <c r="H18" s="71">
        <v>167.5946</v>
      </c>
      <c r="I18" s="71">
        <v>39.255913</v>
      </c>
      <c r="J18" s="71">
        <v>21.17502</v>
      </c>
      <c r="K18" s="71">
        <v>4.56</v>
      </c>
      <c r="L18" s="71"/>
      <c r="M18" s="71"/>
      <c r="N18" s="71"/>
    </row>
    <row r="19" s="67" customFormat="1" ht="25" customHeight="1" spans="1:14">
      <c r="A19" s="54" t="s">
        <v>182</v>
      </c>
      <c r="B19" s="54" t="s">
        <v>242</v>
      </c>
      <c r="C19" s="54" t="s">
        <v>242</v>
      </c>
      <c r="D19" s="54" t="s">
        <v>247</v>
      </c>
      <c r="E19" s="73" t="s">
        <v>187</v>
      </c>
      <c r="F19" s="74">
        <v>20.280603</v>
      </c>
      <c r="G19" s="74">
        <v>20.280603</v>
      </c>
      <c r="H19" s="74"/>
      <c r="I19" s="74">
        <v>20.280603</v>
      </c>
      <c r="J19" s="74"/>
      <c r="K19" s="74"/>
      <c r="L19" s="74"/>
      <c r="M19" s="74"/>
      <c r="N19" s="74"/>
    </row>
    <row r="20" s="67" customFormat="1" ht="25" customHeight="1" spans="1:14">
      <c r="A20" s="54" t="s">
        <v>182</v>
      </c>
      <c r="B20" s="54" t="s">
        <v>243</v>
      </c>
      <c r="C20" s="54" t="s">
        <v>243</v>
      </c>
      <c r="D20" s="54" t="s">
        <v>247</v>
      </c>
      <c r="E20" s="73" t="s">
        <v>190</v>
      </c>
      <c r="F20" s="74">
        <v>1.469107</v>
      </c>
      <c r="G20" s="74">
        <v>1.469107</v>
      </c>
      <c r="H20" s="74"/>
      <c r="I20" s="74">
        <v>1.469107</v>
      </c>
      <c r="J20" s="74"/>
      <c r="K20" s="74"/>
      <c r="L20" s="74"/>
      <c r="M20" s="74"/>
      <c r="N20" s="74"/>
    </row>
    <row r="21" s="67" customFormat="1" ht="25" customHeight="1" spans="1:14">
      <c r="A21" s="54" t="s">
        <v>197</v>
      </c>
      <c r="B21" s="54" t="s">
        <v>239</v>
      </c>
      <c r="C21" s="54" t="s">
        <v>243</v>
      </c>
      <c r="D21" s="54" t="s">
        <v>247</v>
      </c>
      <c r="E21" s="73" t="s">
        <v>208</v>
      </c>
      <c r="F21" s="74">
        <v>189.660803</v>
      </c>
      <c r="G21" s="74">
        <v>189.660803</v>
      </c>
      <c r="H21" s="74">
        <v>167.5946</v>
      </c>
      <c r="I21" s="74">
        <v>17.506203</v>
      </c>
      <c r="J21" s="74"/>
      <c r="K21" s="74">
        <v>4.56</v>
      </c>
      <c r="L21" s="74"/>
      <c r="M21" s="74"/>
      <c r="N21" s="74"/>
    </row>
    <row r="22" s="67" customFormat="1" ht="25" customHeight="1" spans="1:14">
      <c r="A22" s="54" t="s">
        <v>191</v>
      </c>
      <c r="B22" s="54" t="s">
        <v>244</v>
      </c>
      <c r="C22" s="54" t="s">
        <v>240</v>
      </c>
      <c r="D22" s="54" t="s">
        <v>247</v>
      </c>
      <c r="E22" s="73" t="s">
        <v>196</v>
      </c>
      <c r="F22" s="74">
        <v>21.17502</v>
      </c>
      <c r="G22" s="74">
        <v>21.17502</v>
      </c>
      <c r="H22" s="74"/>
      <c r="I22" s="74"/>
      <c r="J22" s="74">
        <v>21.17502</v>
      </c>
      <c r="K22" s="74"/>
      <c r="L22" s="74"/>
      <c r="M22" s="74"/>
      <c r="N22" s="74"/>
    </row>
    <row r="23" s="67" customFormat="1" ht="25" customHeight="1" spans="1:14">
      <c r="A23" s="43"/>
      <c r="B23" s="43"/>
      <c r="C23" s="43"/>
      <c r="D23" s="72" t="s">
        <v>162</v>
      </c>
      <c r="E23" s="51" t="s">
        <v>163</v>
      </c>
      <c r="F23" s="71">
        <v>163.200429</v>
      </c>
      <c r="G23" s="71">
        <v>163.200429</v>
      </c>
      <c r="H23" s="71">
        <v>124.276</v>
      </c>
      <c r="I23" s="71">
        <v>19.451309</v>
      </c>
      <c r="J23" s="71">
        <v>14.91312</v>
      </c>
      <c r="K23" s="71">
        <v>4.56</v>
      </c>
      <c r="L23" s="71"/>
      <c r="M23" s="71"/>
      <c r="N23" s="71"/>
    </row>
    <row r="24" s="67" customFormat="1" ht="25" customHeight="1" spans="1:14">
      <c r="A24" s="54" t="s">
        <v>182</v>
      </c>
      <c r="B24" s="54" t="s">
        <v>242</v>
      </c>
      <c r="C24" s="54" t="s">
        <v>242</v>
      </c>
      <c r="D24" s="54" t="s">
        <v>250</v>
      </c>
      <c r="E24" s="73" t="s">
        <v>187</v>
      </c>
      <c r="F24" s="74">
        <v>13.006541</v>
      </c>
      <c r="G24" s="74">
        <v>13.006541</v>
      </c>
      <c r="H24" s="74"/>
      <c r="I24" s="74">
        <v>13.006541</v>
      </c>
      <c r="J24" s="74"/>
      <c r="K24" s="74"/>
      <c r="L24" s="74"/>
      <c r="M24" s="74"/>
      <c r="N24" s="74"/>
    </row>
    <row r="25" s="67" customFormat="1" ht="25" customHeight="1" spans="1:14">
      <c r="A25" s="54" t="s">
        <v>248</v>
      </c>
      <c r="B25" s="54" t="s">
        <v>249</v>
      </c>
      <c r="C25" s="54" t="s">
        <v>240</v>
      </c>
      <c r="D25" s="54" t="s">
        <v>250</v>
      </c>
      <c r="E25" s="73" t="s">
        <v>210</v>
      </c>
      <c r="F25" s="74">
        <v>135.280768</v>
      </c>
      <c r="G25" s="74">
        <v>135.280768</v>
      </c>
      <c r="H25" s="74">
        <v>124.276</v>
      </c>
      <c r="I25" s="74">
        <v>6.444768</v>
      </c>
      <c r="J25" s="74"/>
      <c r="K25" s="74">
        <v>4.56</v>
      </c>
      <c r="L25" s="74"/>
      <c r="M25" s="74"/>
      <c r="N25" s="74"/>
    </row>
    <row r="26" s="67" customFormat="1" ht="25" customHeight="1" spans="1:14">
      <c r="A26" s="54" t="s">
        <v>191</v>
      </c>
      <c r="B26" s="54" t="s">
        <v>244</v>
      </c>
      <c r="C26" s="54" t="s">
        <v>240</v>
      </c>
      <c r="D26" s="54" t="s">
        <v>250</v>
      </c>
      <c r="E26" s="73" t="s">
        <v>196</v>
      </c>
      <c r="F26" s="74">
        <v>14.91312</v>
      </c>
      <c r="G26" s="74">
        <v>14.91312</v>
      </c>
      <c r="H26" s="74"/>
      <c r="I26" s="74"/>
      <c r="J26" s="74">
        <v>14.91312</v>
      </c>
      <c r="K26" s="74"/>
      <c r="L26" s="74"/>
      <c r="M26" s="74"/>
      <c r="N26" s="74"/>
    </row>
    <row r="27" s="67" customFormat="1" ht="25" customHeight="1" spans="1:14">
      <c r="A27" s="43"/>
      <c r="B27" s="43"/>
      <c r="C27" s="43"/>
      <c r="D27" s="72" t="s">
        <v>164</v>
      </c>
      <c r="E27" s="51" t="s">
        <v>165</v>
      </c>
      <c r="F27" s="71">
        <v>101.26081</v>
      </c>
      <c r="G27" s="71">
        <v>101.26081</v>
      </c>
      <c r="H27" s="71">
        <v>71.688</v>
      </c>
      <c r="I27" s="71">
        <v>15.975946</v>
      </c>
      <c r="J27" s="71">
        <v>9.036864</v>
      </c>
      <c r="K27" s="71">
        <v>4.56</v>
      </c>
      <c r="L27" s="71"/>
      <c r="M27" s="71"/>
      <c r="N27" s="71"/>
    </row>
    <row r="28" s="67" customFormat="1" ht="25" customHeight="1" spans="1:14">
      <c r="A28" s="54" t="s">
        <v>182</v>
      </c>
      <c r="B28" s="54" t="s">
        <v>242</v>
      </c>
      <c r="C28" s="54" t="s">
        <v>242</v>
      </c>
      <c r="D28" s="54" t="s">
        <v>251</v>
      </c>
      <c r="E28" s="73" t="s">
        <v>187</v>
      </c>
      <c r="F28" s="74">
        <v>8.28073</v>
      </c>
      <c r="G28" s="74">
        <v>8.28073</v>
      </c>
      <c r="H28" s="74"/>
      <c r="I28" s="74">
        <v>8.28073</v>
      </c>
      <c r="J28" s="74"/>
      <c r="K28" s="74"/>
      <c r="L28" s="74"/>
      <c r="M28" s="74"/>
      <c r="N28" s="74"/>
    </row>
    <row r="29" s="67" customFormat="1" ht="25" customHeight="1" spans="1:14">
      <c r="A29" s="54" t="s">
        <v>182</v>
      </c>
      <c r="B29" s="54" t="s">
        <v>243</v>
      </c>
      <c r="C29" s="54" t="s">
        <v>243</v>
      </c>
      <c r="D29" s="54" t="s">
        <v>251</v>
      </c>
      <c r="E29" s="73" t="s">
        <v>190</v>
      </c>
      <c r="F29" s="74">
        <v>0.547296</v>
      </c>
      <c r="G29" s="74">
        <v>0.547296</v>
      </c>
      <c r="H29" s="74"/>
      <c r="I29" s="74">
        <v>0.547296</v>
      </c>
      <c r="J29" s="74"/>
      <c r="K29" s="74"/>
      <c r="L29" s="74"/>
      <c r="M29" s="74"/>
      <c r="N29" s="74"/>
    </row>
    <row r="30" s="67" customFormat="1" ht="25" customHeight="1" spans="1:14">
      <c r="A30" s="54" t="s">
        <v>197</v>
      </c>
      <c r="B30" s="54" t="s">
        <v>242</v>
      </c>
      <c r="C30" s="54" t="s">
        <v>240</v>
      </c>
      <c r="D30" s="54" t="s">
        <v>251</v>
      </c>
      <c r="E30" s="73" t="s">
        <v>181</v>
      </c>
      <c r="F30" s="74">
        <v>83.39592</v>
      </c>
      <c r="G30" s="74">
        <v>83.39592</v>
      </c>
      <c r="H30" s="74">
        <v>71.688</v>
      </c>
      <c r="I30" s="74">
        <v>7.14792</v>
      </c>
      <c r="J30" s="74"/>
      <c r="K30" s="74">
        <v>4.56</v>
      </c>
      <c r="L30" s="74"/>
      <c r="M30" s="74"/>
      <c r="N30" s="74"/>
    </row>
    <row r="31" s="67" customFormat="1" ht="25" customHeight="1" spans="1:14">
      <c r="A31" s="54" t="s">
        <v>191</v>
      </c>
      <c r="B31" s="54" t="s">
        <v>244</v>
      </c>
      <c r="C31" s="54" t="s">
        <v>240</v>
      </c>
      <c r="D31" s="54" t="s">
        <v>251</v>
      </c>
      <c r="E31" s="73" t="s">
        <v>196</v>
      </c>
      <c r="F31" s="74">
        <v>9.036864</v>
      </c>
      <c r="G31" s="74">
        <v>9.036864</v>
      </c>
      <c r="H31" s="74"/>
      <c r="I31" s="74"/>
      <c r="J31" s="74">
        <v>9.036864</v>
      </c>
      <c r="K31" s="74"/>
      <c r="L31" s="74"/>
      <c r="M31" s="74"/>
      <c r="N31" s="74"/>
    </row>
    <row r="32" s="67" customFormat="1" ht="25" customHeight="1" spans="1:14">
      <c r="A32" s="43"/>
      <c r="B32" s="43"/>
      <c r="C32" s="43"/>
      <c r="D32" s="72" t="s">
        <v>166</v>
      </c>
      <c r="E32" s="51" t="s">
        <v>167</v>
      </c>
      <c r="F32" s="71">
        <v>192.455152</v>
      </c>
      <c r="G32" s="71">
        <v>192.455152</v>
      </c>
      <c r="H32" s="71">
        <v>147.2105</v>
      </c>
      <c r="I32" s="71">
        <v>23.019392</v>
      </c>
      <c r="J32" s="71">
        <v>17.66526</v>
      </c>
      <c r="K32" s="71">
        <v>4.56</v>
      </c>
      <c r="L32" s="71"/>
      <c r="M32" s="71"/>
      <c r="N32" s="71"/>
    </row>
    <row r="33" s="67" customFormat="1" ht="25" customHeight="1" spans="1:14">
      <c r="A33" s="54" t="s">
        <v>182</v>
      </c>
      <c r="B33" s="54" t="s">
        <v>242</v>
      </c>
      <c r="C33" s="54" t="s">
        <v>242</v>
      </c>
      <c r="D33" s="54" t="s">
        <v>252</v>
      </c>
      <c r="E33" s="73" t="s">
        <v>187</v>
      </c>
      <c r="F33" s="74">
        <v>15.419078</v>
      </c>
      <c r="G33" s="74">
        <v>15.419078</v>
      </c>
      <c r="H33" s="74"/>
      <c r="I33" s="74">
        <v>15.419078</v>
      </c>
      <c r="J33" s="74"/>
      <c r="K33" s="74"/>
      <c r="L33" s="74"/>
      <c r="M33" s="74"/>
      <c r="N33" s="74"/>
    </row>
    <row r="34" s="67" customFormat="1" ht="25" customHeight="1" spans="1:14">
      <c r="A34" s="54" t="s">
        <v>182</v>
      </c>
      <c r="B34" s="54" t="s">
        <v>243</v>
      </c>
      <c r="C34" s="54" t="s">
        <v>243</v>
      </c>
      <c r="D34" s="54" t="s">
        <v>252</v>
      </c>
      <c r="E34" s="73" t="s">
        <v>190</v>
      </c>
      <c r="F34" s="74">
        <v>1.029684</v>
      </c>
      <c r="G34" s="74">
        <v>1.029684</v>
      </c>
      <c r="H34" s="74"/>
      <c r="I34" s="74">
        <v>1.029684</v>
      </c>
      <c r="J34" s="74"/>
      <c r="K34" s="74"/>
      <c r="L34" s="74"/>
      <c r="M34" s="74"/>
      <c r="N34" s="74"/>
    </row>
    <row r="35" s="67" customFormat="1" ht="25" customHeight="1" spans="1:14">
      <c r="A35" s="54" t="s">
        <v>197</v>
      </c>
      <c r="B35" s="54" t="s">
        <v>242</v>
      </c>
      <c r="C35" s="54" t="s">
        <v>245</v>
      </c>
      <c r="D35" s="54" t="s">
        <v>252</v>
      </c>
      <c r="E35" s="73" t="s">
        <v>215</v>
      </c>
      <c r="F35" s="74">
        <v>158.34113</v>
      </c>
      <c r="G35" s="74">
        <v>158.34113</v>
      </c>
      <c r="H35" s="74">
        <v>147.2105</v>
      </c>
      <c r="I35" s="74">
        <v>6.57063</v>
      </c>
      <c r="J35" s="74"/>
      <c r="K35" s="74">
        <v>4.56</v>
      </c>
      <c r="L35" s="74"/>
      <c r="M35" s="74"/>
      <c r="N35" s="74"/>
    </row>
    <row r="36" s="67" customFormat="1" ht="25" customHeight="1" spans="1:14">
      <c r="A36" s="54" t="s">
        <v>191</v>
      </c>
      <c r="B36" s="54" t="s">
        <v>244</v>
      </c>
      <c r="C36" s="54" t="s">
        <v>240</v>
      </c>
      <c r="D36" s="54" t="s">
        <v>252</v>
      </c>
      <c r="E36" s="73" t="s">
        <v>196</v>
      </c>
      <c r="F36" s="74">
        <v>17.66526</v>
      </c>
      <c r="G36" s="74">
        <v>17.66526</v>
      </c>
      <c r="H36" s="74"/>
      <c r="I36" s="74"/>
      <c r="J36" s="74">
        <v>17.66526</v>
      </c>
      <c r="K36" s="74"/>
      <c r="L36" s="74"/>
      <c r="M36" s="74"/>
      <c r="N36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topLeftCell="J1" workbookViewId="0">
      <selection activeCell="C5" sqref="C5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8.75" customWidth="1"/>
    <col min="5" max="5" width="19" customWidth="1"/>
    <col min="6" max="6" width="8.5" customWidth="1"/>
    <col min="7" max="7" width="8.375" customWidth="1"/>
    <col min="8" max="9" width="7.125" customWidth="1"/>
    <col min="10" max="10" width="5.75" customWidth="1"/>
    <col min="11" max="11" width="7.125" customWidth="1"/>
    <col min="12" max="12" width="6.5" customWidth="1"/>
    <col min="13" max="13" width="10.2583333333333" customWidth="1"/>
    <col min="14" max="14" width="7.5" customWidth="1"/>
    <col min="15" max="17" width="10.2583333333333" customWidth="1"/>
    <col min="18" max="18" width="8.75" customWidth="1"/>
    <col min="19" max="19" width="6.25" customWidth="1"/>
    <col min="20" max="20" width="8.75" customWidth="1"/>
    <col min="21" max="21" width="5.5" customWidth="1"/>
    <col min="22" max="22" width="8.75" customWidth="1"/>
    <col min="23" max="24" width="9.76666666666667" customWidth="1"/>
  </cols>
  <sheetData>
    <row r="1" s="5" customFormat="1" ht="14.25" customHeight="1" spans="1:22">
      <c r="A1" s="4"/>
      <c r="U1" s="46" t="s">
        <v>367</v>
      </c>
      <c r="V1" s="46"/>
    </row>
    <row r="2" s="1" customFormat="1" ht="50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="5" customFormat="1" ht="21.15" customHeight="1" spans="1:2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47" t="s">
        <v>32</v>
      </c>
      <c r="V3" s="47"/>
    </row>
    <row r="4" ht="31.05" customHeight="1" spans="1:22">
      <c r="A4" s="9" t="s">
        <v>217</v>
      </c>
      <c r="B4" s="9"/>
      <c r="C4" s="9"/>
      <c r="D4" s="9" t="s">
        <v>218</v>
      </c>
      <c r="E4" s="9" t="s">
        <v>219</v>
      </c>
      <c r="F4" s="9" t="s">
        <v>254</v>
      </c>
      <c r="G4" s="9" t="s">
        <v>368</v>
      </c>
      <c r="H4" s="9"/>
      <c r="I4" s="9"/>
      <c r="J4" s="9"/>
      <c r="K4" s="9"/>
      <c r="L4" s="9" t="s">
        <v>369</v>
      </c>
      <c r="M4" s="9"/>
      <c r="N4" s="9"/>
      <c r="O4" s="9"/>
      <c r="P4" s="9"/>
      <c r="Q4" s="9"/>
      <c r="R4" s="9" t="s">
        <v>364</v>
      </c>
      <c r="S4" s="9" t="s">
        <v>370</v>
      </c>
      <c r="T4" s="9"/>
      <c r="U4" s="9"/>
      <c r="V4" s="9"/>
    </row>
    <row r="5" ht="56.05" customHeight="1" spans="1:22">
      <c r="A5" s="9" t="s">
        <v>235</v>
      </c>
      <c r="B5" s="9" t="s">
        <v>236</v>
      </c>
      <c r="C5" s="9" t="s">
        <v>237</v>
      </c>
      <c r="D5" s="9"/>
      <c r="E5" s="9"/>
      <c r="F5" s="9"/>
      <c r="G5" s="9" t="s">
        <v>137</v>
      </c>
      <c r="H5" s="9" t="s">
        <v>371</v>
      </c>
      <c r="I5" s="9" t="s">
        <v>372</v>
      </c>
      <c r="J5" s="9" t="s">
        <v>373</v>
      </c>
      <c r="K5" s="9" t="s">
        <v>374</v>
      </c>
      <c r="L5" s="9" t="s">
        <v>137</v>
      </c>
      <c r="M5" s="9" t="s">
        <v>375</v>
      </c>
      <c r="N5" s="9" t="s">
        <v>376</v>
      </c>
      <c r="O5" s="9" t="s">
        <v>377</v>
      </c>
      <c r="P5" s="9" t="s">
        <v>378</v>
      </c>
      <c r="Q5" s="9" t="s">
        <v>379</v>
      </c>
      <c r="R5" s="9"/>
      <c r="S5" s="9" t="s">
        <v>137</v>
      </c>
      <c r="T5" s="9" t="s">
        <v>380</v>
      </c>
      <c r="U5" s="9" t="s">
        <v>381</v>
      </c>
      <c r="V5" s="9" t="s">
        <v>365</v>
      </c>
    </row>
    <row r="6" ht="25" customHeight="1" spans="1:22">
      <c r="A6" s="40"/>
      <c r="B6" s="40"/>
      <c r="C6" s="40"/>
      <c r="D6" s="40"/>
      <c r="E6" s="40" t="s">
        <v>137</v>
      </c>
      <c r="F6" s="71">
        <f>G6+L6+S6+R6</f>
        <v>2059.545399</v>
      </c>
      <c r="G6" s="71">
        <f>G7</f>
        <v>1565.721</v>
      </c>
      <c r="H6" s="71">
        <f t="shared" ref="H6:V6" si="0">H7</f>
        <v>568.4436</v>
      </c>
      <c r="I6" s="71">
        <f t="shared" si="0"/>
        <v>165.996</v>
      </c>
      <c r="J6" s="71">
        <f t="shared" si="0"/>
        <v>636.0222</v>
      </c>
      <c r="K6" s="71">
        <f t="shared" si="0"/>
        <v>195.2592</v>
      </c>
      <c r="L6" s="71">
        <f t="shared" si="0"/>
        <v>256.213911</v>
      </c>
      <c r="M6" s="71">
        <f t="shared" si="0"/>
        <v>170.552166</v>
      </c>
      <c r="N6" s="71">
        <f t="shared" si="0"/>
        <v>0</v>
      </c>
      <c r="O6" s="71">
        <f t="shared" si="0"/>
        <v>72.678481</v>
      </c>
      <c r="P6" s="71">
        <f t="shared" si="0"/>
        <v>0</v>
      </c>
      <c r="Q6" s="71">
        <f t="shared" si="0"/>
        <v>12.983264</v>
      </c>
      <c r="R6" s="71">
        <f t="shared" si="0"/>
        <v>187.450488</v>
      </c>
      <c r="S6" s="71">
        <f t="shared" si="0"/>
        <v>50.16</v>
      </c>
      <c r="T6" s="71">
        <f t="shared" si="0"/>
        <v>0</v>
      </c>
      <c r="U6" s="71">
        <f t="shared" si="0"/>
        <v>0</v>
      </c>
      <c r="V6" s="71">
        <f t="shared" si="0"/>
        <v>50.16</v>
      </c>
    </row>
    <row r="7" ht="25" customHeight="1" spans="1:22">
      <c r="A7" s="40"/>
      <c r="B7" s="40"/>
      <c r="C7" s="40"/>
      <c r="D7" s="44" t="s">
        <v>155</v>
      </c>
      <c r="E7" s="44" t="s">
        <v>156</v>
      </c>
      <c r="F7" s="71">
        <f>F8+F13+F18+F23+F27+F32</f>
        <v>2059.545399</v>
      </c>
      <c r="G7" s="71">
        <f>G8+G13+G18+G23+G27+G32</f>
        <v>1565.721</v>
      </c>
      <c r="H7" s="71">
        <f t="shared" ref="G7:V7" si="1">H8+H13+H18+H23+H27+H32</f>
        <v>568.4436</v>
      </c>
      <c r="I7" s="71">
        <f t="shared" si="1"/>
        <v>165.996</v>
      </c>
      <c r="J7" s="71">
        <f t="shared" si="1"/>
        <v>636.0222</v>
      </c>
      <c r="K7" s="71">
        <f t="shared" si="1"/>
        <v>195.2592</v>
      </c>
      <c r="L7" s="71">
        <f t="shared" si="1"/>
        <v>256.213911</v>
      </c>
      <c r="M7" s="71">
        <f t="shared" si="1"/>
        <v>170.552166</v>
      </c>
      <c r="N7" s="71">
        <f t="shared" si="1"/>
        <v>0</v>
      </c>
      <c r="O7" s="71">
        <f t="shared" si="1"/>
        <v>72.678481</v>
      </c>
      <c r="P7" s="71">
        <f t="shared" si="1"/>
        <v>0</v>
      </c>
      <c r="Q7" s="71">
        <f t="shared" si="1"/>
        <v>12.983264</v>
      </c>
      <c r="R7" s="71">
        <f t="shared" si="1"/>
        <v>187.450488</v>
      </c>
      <c r="S7" s="71">
        <f t="shared" si="1"/>
        <v>50.16</v>
      </c>
      <c r="T7" s="71">
        <f t="shared" si="1"/>
        <v>0</v>
      </c>
      <c r="U7" s="71">
        <f t="shared" si="1"/>
        <v>0</v>
      </c>
      <c r="V7" s="71">
        <f t="shared" si="1"/>
        <v>50.16</v>
      </c>
    </row>
    <row r="8" ht="25" customHeight="1" spans="1:22">
      <c r="A8" s="40"/>
      <c r="B8" s="40"/>
      <c r="C8" s="40"/>
      <c r="D8" s="51" t="s">
        <v>176</v>
      </c>
      <c r="E8" s="51" t="s">
        <v>177</v>
      </c>
      <c r="F8" s="71">
        <v>1117.274666</v>
      </c>
      <c r="G8" s="71">
        <v>854.522</v>
      </c>
      <c r="H8" s="71">
        <v>306.4056</v>
      </c>
      <c r="I8" s="71">
        <v>109.944</v>
      </c>
      <c r="J8" s="71">
        <v>355.4888</v>
      </c>
      <c r="K8" s="71">
        <v>82.6836</v>
      </c>
      <c r="L8" s="71">
        <v>137.410026</v>
      </c>
      <c r="M8" s="71">
        <v>92.200011</v>
      </c>
      <c r="N8" s="71"/>
      <c r="O8" s="71">
        <v>39.289778</v>
      </c>
      <c r="P8" s="71"/>
      <c r="Q8" s="71">
        <v>5.920237</v>
      </c>
      <c r="R8" s="71">
        <v>102.54264</v>
      </c>
      <c r="S8" s="71">
        <v>22.8</v>
      </c>
      <c r="T8" s="71"/>
      <c r="U8" s="71"/>
      <c r="V8" s="71">
        <v>22.8</v>
      </c>
    </row>
    <row r="9" ht="25" customHeight="1" spans="1:22">
      <c r="A9" s="54" t="s">
        <v>238</v>
      </c>
      <c r="B9" s="54" t="s">
        <v>239</v>
      </c>
      <c r="C9" s="54" t="s">
        <v>240</v>
      </c>
      <c r="D9" s="45" t="s">
        <v>241</v>
      </c>
      <c r="E9" s="73" t="s">
        <v>181</v>
      </c>
      <c r="F9" s="74">
        <v>916.611778</v>
      </c>
      <c r="G9" s="74">
        <v>854.522</v>
      </c>
      <c r="H9" s="74">
        <v>306.4056</v>
      </c>
      <c r="I9" s="74">
        <v>109.944</v>
      </c>
      <c r="J9" s="74">
        <v>355.4888</v>
      </c>
      <c r="K9" s="74">
        <v>82.6836</v>
      </c>
      <c r="L9" s="74">
        <v>39.289778</v>
      </c>
      <c r="M9" s="74"/>
      <c r="N9" s="74"/>
      <c r="O9" s="74">
        <v>39.289778</v>
      </c>
      <c r="P9" s="74"/>
      <c r="Q9" s="74"/>
      <c r="R9" s="74"/>
      <c r="S9" s="74">
        <v>22.8</v>
      </c>
      <c r="T9" s="74"/>
      <c r="U9" s="74"/>
      <c r="V9" s="74">
        <v>22.8</v>
      </c>
    </row>
    <row r="10" ht="25" customHeight="1" spans="1:22">
      <c r="A10" s="54" t="s">
        <v>182</v>
      </c>
      <c r="B10" s="54" t="s">
        <v>242</v>
      </c>
      <c r="C10" s="54" t="s">
        <v>242</v>
      </c>
      <c r="D10" s="45" t="s">
        <v>241</v>
      </c>
      <c r="E10" s="73" t="s">
        <v>187</v>
      </c>
      <c r="F10" s="74">
        <v>92.200011</v>
      </c>
      <c r="G10" s="74"/>
      <c r="H10" s="74"/>
      <c r="I10" s="74"/>
      <c r="J10" s="74"/>
      <c r="K10" s="74"/>
      <c r="L10" s="74">
        <v>92.200011</v>
      </c>
      <c r="M10" s="74">
        <v>92.200011</v>
      </c>
      <c r="N10" s="74"/>
      <c r="O10" s="74"/>
      <c r="P10" s="74"/>
      <c r="Q10" s="74"/>
      <c r="R10" s="74"/>
      <c r="S10" s="74"/>
      <c r="T10" s="74"/>
      <c r="U10" s="74"/>
      <c r="V10" s="74"/>
    </row>
    <row r="11" ht="25" customHeight="1" spans="1:22">
      <c r="A11" s="54" t="s">
        <v>182</v>
      </c>
      <c r="B11" s="54" t="s">
        <v>243</v>
      </c>
      <c r="C11" s="54" t="s">
        <v>243</v>
      </c>
      <c r="D11" s="45" t="s">
        <v>241</v>
      </c>
      <c r="E11" s="73" t="s">
        <v>190</v>
      </c>
      <c r="F11" s="74">
        <v>5.920237</v>
      </c>
      <c r="G11" s="74"/>
      <c r="H11" s="74"/>
      <c r="I11" s="74"/>
      <c r="J11" s="74"/>
      <c r="K11" s="74"/>
      <c r="L11" s="74">
        <v>5.920237</v>
      </c>
      <c r="M11" s="74"/>
      <c r="N11" s="74"/>
      <c r="O11" s="74"/>
      <c r="P11" s="74"/>
      <c r="Q11" s="74">
        <v>5.920237</v>
      </c>
      <c r="R11" s="74"/>
      <c r="S11" s="74"/>
      <c r="T11" s="74"/>
      <c r="U11" s="74"/>
      <c r="V11" s="74"/>
    </row>
    <row r="12" ht="25" customHeight="1" spans="1:22">
      <c r="A12" s="54" t="s">
        <v>191</v>
      </c>
      <c r="B12" s="54" t="s">
        <v>244</v>
      </c>
      <c r="C12" s="54" t="s">
        <v>240</v>
      </c>
      <c r="D12" s="45" t="s">
        <v>241</v>
      </c>
      <c r="E12" s="73" t="s">
        <v>196</v>
      </c>
      <c r="F12" s="74">
        <v>102.54264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102.54264</v>
      </c>
      <c r="S12" s="74"/>
      <c r="T12" s="74"/>
      <c r="U12" s="74"/>
      <c r="V12" s="74"/>
    </row>
    <row r="13" s="5" customFormat="1" ht="25" customHeight="1" spans="1:22">
      <c r="A13" s="40"/>
      <c r="B13" s="40"/>
      <c r="C13" s="40"/>
      <c r="D13" s="51" t="s">
        <v>158</v>
      </c>
      <c r="E13" s="51" t="s">
        <v>159</v>
      </c>
      <c r="F13" s="71">
        <v>252.768809</v>
      </c>
      <c r="G13" s="71">
        <v>187.9468</v>
      </c>
      <c r="H13" s="71">
        <v>72.1656</v>
      </c>
      <c r="I13" s="71">
        <v>0.372</v>
      </c>
      <c r="J13" s="71">
        <v>68.5876</v>
      </c>
      <c r="K13" s="71">
        <v>46.8216</v>
      </c>
      <c r="L13" s="71">
        <v>33.584425</v>
      </c>
      <c r="M13" s="71">
        <v>21.365203</v>
      </c>
      <c r="N13" s="71"/>
      <c r="O13" s="71">
        <v>9.10449</v>
      </c>
      <c r="P13" s="71"/>
      <c r="Q13" s="71">
        <v>3.114732</v>
      </c>
      <c r="R13" s="71">
        <v>22.117584</v>
      </c>
      <c r="S13" s="71">
        <v>9.12</v>
      </c>
      <c r="T13" s="71"/>
      <c r="U13" s="71"/>
      <c r="V13" s="71">
        <v>9.12</v>
      </c>
    </row>
    <row r="14" ht="25" customHeight="1" spans="1:22">
      <c r="A14" s="54" t="s">
        <v>182</v>
      </c>
      <c r="B14" s="54" t="s">
        <v>242</v>
      </c>
      <c r="C14" s="54" t="s">
        <v>239</v>
      </c>
      <c r="D14" s="45" t="s">
        <v>246</v>
      </c>
      <c r="E14" s="73" t="s">
        <v>203</v>
      </c>
      <c r="F14" s="74">
        <v>206.17129</v>
      </c>
      <c r="G14" s="74">
        <v>187.9468</v>
      </c>
      <c r="H14" s="74">
        <v>72.1656</v>
      </c>
      <c r="I14" s="74">
        <v>0.372</v>
      </c>
      <c r="J14" s="74">
        <v>68.5876</v>
      </c>
      <c r="K14" s="74">
        <v>46.8216</v>
      </c>
      <c r="L14" s="74">
        <v>9.10449</v>
      </c>
      <c r="M14" s="74"/>
      <c r="N14" s="74"/>
      <c r="O14" s="74">
        <v>9.10449</v>
      </c>
      <c r="P14" s="74"/>
      <c r="Q14" s="74"/>
      <c r="R14" s="74"/>
      <c r="S14" s="74">
        <v>9.12</v>
      </c>
      <c r="T14" s="74"/>
      <c r="U14" s="74"/>
      <c r="V14" s="74">
        <v>9.12</v>
      </c>
    </row>
    <row r="15" ht="25" customHeight="1" spans="1:22">
      <c r="A15" s="54" t="s">
        <v>182</v>
      </c>
      <c r="B15" s="54" t="s">
        <v>242</v>
      </c>
      <c r="C15" s="54" t="s">
        <v>242</v>
      </c>
      <c r="D15" s="45" t="s">
        <v>246</v>
      </c>
      <c r="E15" s="73" t="s">
        <v>187</v>
      </c>
      <c r="F15" s="74">
        <v>21.365203</v>
      </c>
      <c r="G15" s="74"/>
      <c r="H15" s="74"/>
      <c r="I15" s="74"/>
      <c r="J15" s="74"/>
      <c r="K15" s="74"/>
      <c r="L15" s="74">
        <v>21.365203</v>
      </c>
      <c r="M15" s="74">
        <v>21.365203</v>
      </c>
      <c r="N15" s="74"/>
      <c r="O15" s="74"/>
      <c r="P15" s="74"/>
      <c r="Q15" s="74"/>
      <c r="R15" s="74"/>
      <c r="S15" s="74"/>
      <c r="T15" s="74"/>
      <c r="U15" s="74"/>
      <c r="V15" s="74"/>
    </row>
    <row r="16" ht="25" customHeight="1" spans="1:22">
      <c r="A16" s="54" t="s">
        <v>182</v>
      </c>
      <c r="B16" s="54" t="s">
        <v>243</v>
      </c>
      <c r="C16" s="54" t="s">
        <v>243</v>
      </c>
      <c r="D16" s="45" t="s">
        <v>246</v>
      </c>
      <c r="E16" s="73" t="s">
        <v>190</v>
      </c>
      <c r="F16" s="74">
        <v>3.114732</v>
      </c>
      <c r="G16" s="74"/>
      <c r="H16" s="74"/>
      <c r="I16" s="74"/>
      <c r="J16" s="74"/>
      <c r="K16" s="74"/>
      <c r="L16" s="74">
        <v>3.114732</v>
      </c>
      <c r="M16" s="74"/>
      <c r="N16" s="74"/>
      <c r="O16" s="74"/>
      <c r="P16" s="74"/>
      <c r="Q16" s="74">
        <v>3.114732</v>
      </c>
      <c r="R16" s="74"/>
      <c r="S16" s="74"/>
      <c r="T16" s="74"/>
      <c r="U16" s="74"/>
      <c r="V16" s="74"/>
    </row>
    <row r="17" ht="25" customHeight="1" spans="1:22">
      <c r="A17" s="54" t="s">
        <v>191</v>
      </c>
      <c r="B17" s="54" t="s">
        <v>244</v>
      </c>
      <c r="C17" s="54" t="s">
        <v>240</v>
      </c>
      <c r="D17" s="45" t="s">
        <v>246</v>
      </c>
      <c r="E17" s="73" t="s">
        <v>196</v>
      </c>
      <c r="F17" s="74">
        <v>22.117584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>
        <v>22.117584</v>
      </c>
      <c r="S17" s="74"/>
      <c r="T17" s="74"/>
      <c r="U17" s="74"/>
      <c r="V17" s="74"/>
    </row>
    <row r="18" ht="25" customHeight="1" spans="1:22">
      <c r="A18" s="40"/>
      <c r="B18" s="40"/>
      <c r="C18" s="40"/>
      <c r="D18" s="51" t="s">
        <v>160</v>
      </c>
      <c r="E18" s="51" t="s">
        <v>161</v>
      </c>
      <c r="F18" s="71">
        <v>232.585533</v>
      </c>
      <c r="G18" s="71">
        <v>176.4585</v>
      </c>
      <c r="H18" s="71">
        <v>67.2528</v>
      </c>
      <c r="I18" s="71">
        <v>39.114</v>
      </c>
      <c r="J18" s="71">
        <v>70.0917</v>
      </c>
      <c r="K18" s="71"/>
      <c r="L18" s="71">
        <v>30.392013</v>
      </c>
      <c r="M18" s="71">
        <v>20.280603</v>
      </c>
      <c r="N18" s="71"/>
      <c r="O18" s="71">
        <v>8.642303</v>
      </c>
      <c r="P18" s="71"/>
      <c r="Q18" s="71">
        <v>1.469107</v>
      </c>
      <c r="R18" s="71">
        <v>21.17502</v>
      </c>
      <c r="S18" s="71">
        <v>4.56</v>
      </c>
      <c r="T18" s="71"/>
      <c r="U18" s="71"/>
      <c r="V18" s="71">
        <v>4.56</v>
      </c>
    </row>
    <row r="19" ht="25" customHeight="1" spans="1:22">
      <c r="A19" s="54" t="s">
        <v>182</v>
      </c>
      <c r="B19" s="54" t="s">
        <v>242</v>
      </c>
      <c r="C19" s="54" t="s">
        <v>242</v>
      </c>
      <c r="D19" s="45" t="s">
        <v>247</v>
      </c>
      <c r="E19" s="73" t="s">
        <v>187</v>
      </c>
      <c r="F19" s="74">
        <v>20.280603</v>
      </c>
      <c r="G19" s="74"/>
      <c r="H19" s="74"/>
      <c r="I19" s="74"/>
      <c r="J19" s="74"/>
      <c r="K19" s="74"/>
      <c r="L19" s="74">
        <v>20.280603</v>
      </c>
      <c r="M19" s="74">
        <v>20.280603</v>
      </c>
      <c r="N19" s="74"/>
      <c r="O19" s="74"/>
      <c r="P19" s="74"/>
      <c r="Q19" s="74"/>
      <c r="R19" s="74"/>
      <c r="S19" s="74"/>
      <c r="T19" s="74"/>
      <c r="U19" s="74"/>
      <c r="V19" s="74"/>
    </row>
    <row r="20" ht="25" customHeight="1" spans="1:22">
      <c r="A20" s="54" t="s">
        <v>182</v>
      </c>
      <c r="B20" s="54" t="s">
        <v>243</v>
      </c>
      <c r="C20" s="54" t="s">
        <v>243</v>
      </c>
      <c r="D20" s="45" t="s">
        <v>247</v>
      </c>
      <c r="E20" s="73" t="s">
        <v>190</v>
      </c>
      <c r="F20" s="74">
        <v>1.469107</v>
      </c>
      <c r="G20" s="74"/>
      <c r="H20" s="74"/>
      <c r="I20" s="74"/>
      <c r="J20" s="74"/>
      <c r="K20" s="74"/>
      <c r="L20" s="74">
        <v>1.469107</v>
      </c>
      <c r="M20" s="74"/>
      <c r="N20" s="74"/>
      <c r="O20" s="74"/>
      <c r="P20" s="74"/>
      <c r="Q20" s="74">
        <v>1.469107</v>
      </c>
      <c r="R20" s="74"/>
      <c r="S20" s="74"/>
      <c r="T20" s="74"/>
      <c r="U20" s="74"/>
      <c r="V20" s="74"/>
    </row>
    <row r="21" ht="25" customHeight="1" spans="1:22">
      <c r="A21" s="54" t="s">
        <v>197</v>
      </c>
      <c r="B21" s="54" t="s">
        <v>239</v>
      </c>
      <c r="C21" s="54" t="s">
        <v>243</v>
      </c>
      <c r="D21" s="45" t="s">
        <v>247</v>
      </c>
      <c r="E21" s="73" t="s">
        <v>208</v>
      </c>
      <c r="F21" s="74">
        <v>189.660803</v>
      </c>
      <c r="G21" s="74">
        <v>176.4585</v>
      </c>
      <c r="H21" s="74">
        <v>67.2528</v>
      </c>
      <c r="I21" s="74">
        <v>39.114</v>
      </c>
      <c r="J21" s="74">
        <v>70.0917</v>
      </c>
      <c r="K21" s="74"/>
      <c r="L21" s="74">
        <v>8.642303</v>
      </c>
      <c r="M21" s="74"/>
      <c r="N21" s="74"/>
      <c r="O21" s="74">
        <v>8.642303</v>
      </c>
      <c r="P21" s="74"/>
      <c r="Q21" s="74"/>
      <c r="R21" s="74"/>
      <c r="S21" s="74">
        <v>4.56</v>
      </c>
      <c r="T21" s="74"/>
      <c r="U21" s="74"/>
      <c r="V21" s="74">
        <v>4.56</v>
      </c>
    </row>
    <row r="22" ht="25" customHeight="1" spans="1:22">
      <c r="A22" s="54" t="s">
        <v>191</v>
      </c>
      <c r="B22" s="54" t="s">
        <v>244</v>
      </c>
      <c r="C22" s="54" t="s">
        <v>240</v>
      </c>
      <c r="D22" s="45" t="s">
        <v>247</v>
      </c>
      <c r="E22" s="73" t="s">
        <v>196</v>
      </c>
      <c r="F22" s="74">
        <v>21.17502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21.17502</v>
      </c>
      <c r="S22" s="74"/>
      <c r="T22" s="74"/>
      <c r="U22" s="74"/>
      <c r="V22" s="74"/>
    </row>
    <row r="23" ht="25" customHeight="1" spans="1:22">
      <c r="A23" s="40"/>
      <c r="B23" s="40"/>
      <c r="C23" s="40"/>
      <c r="D23" s="51" t="s">
        <v>162</v>
      </c>
      <c r="E23" s="51" t="s">
        <v>163</v>
      </c>
      <c r="F23" s="71">
        <v>163.200429</v>
      </c>
      <c r="G23" s="71">
        <v>124.276</v>
      </c>
      <c r="H23" s="71">
        <v>44.6112</v>
      </c>
      <c r="I23" s="71">
        <v>0.144</v>
      </c>
      <c r="J23" s="71">
        <v>50.3752</v>
      </c>
      <c r="K23" s="71">
        <v>29.1456</v>
      </c>
      <c r="L23" s="71">
        <v>19.451309</v>
      </c>
      <c r="M23" s="71">
        <v>13.006541</v>
      </c>
      <c r="N23" s="71"/>
      <c r="O23" s="71">
        <v>5.54256</v>
      </c>
      <c r="P23" s="71"/>
      <c r="Q23" s="71">
        <v>0.902208</v>
      </c>
      <c r="R23" s="71">
        <v>14.91312</v>
      </c>
      <c r="S23" s="71">
        <v>4.56</v>
      </c>
      <c r="T23" s="71"/>
      <c r="U23" s="71"/>
      <c r="V23" s="71">
        <v>4.56</v>
      </c>
    </row>
    <row r="24" ht="25" customHeight="1" spans="1:22">
      <c r="A24" s="54" t="s">
        <v>182</v>
      </c>
      <c r="B24" s="54" t="s">
        <v>242</v>
      </c>
      <c r="C24" s="54" t="s">
        <v>242</v>
      </c>
      <c r="D24" s="45" t="s">
        <v>250</v>
      </c>
      <c r="E24" s="73" t="s">
        <v>187</v>
      </c>
      <c r="F24" s="74">
        <v>13.006541</v>
      </c>
      <c r="G24" s="74"/>
      <c r="H24" s="74"/>
      <c r="I24" s="74"/>
      <c r="J24" s="74"/>
      <c r="K24" s="74"/>
      <c r="L24" s="74">
        <v>13.006541</v>
      </c>
      <c r="M24" s="74">
        <v>13.006541</v>
      </c>
      <c r="N24" s="74"/>
      <c r="O24" s="74"/>
      <c r="P24" s="74"/>
      <c r="Q24" s="74"/>
      <c r="R24" s="74"/>
      <c r="S24" s="74"/>
      <c r="T24" s="74"/>
      <c r="U24" s="74"/>
      <c r="V24" s="74"/>
    </row>
    <row r="25" ht="25" customHeight="1" spans="1:22">
      <c r="A25" s="54" t="s">
        <v>248</v>
      </c>
      <c r="B25" s="54" t="s">
        <v>249</v>
      </c>
      <c r="C25" s="54" t="s">
        <v>240</v>
      </c>
      <c r="D25" s="45" t="s">
        <v>250</v>
      </c>
      <c r="E25" s="73" t="s">
        <v>210</v>
      </c>
      <c r="F25" s="74">
        <v>135.280768</v>
      </c>
      <c r="G25" s="74">
        <v>124.276</v>
      </c>
      <c r="H25" s="74">
        <v>44.6112</v>
      </c>
      <c r="I25" s="74">
        <v>0.144</v>
      </c>
      <c r="J25" s="74">
        <v>50.3752</v>
      </c>
      <c r="K25" s="74">
        <v>29.1456</v>
      </c>
      <c r="L25" s="74">
        <v>6.444768</v>
      </c>
      <c r="M25" s="74"/>
      <c r="N25" s="74"/>
      <c r="O25" s="74">
        <v>5.54256</v>
      </c>
      <c r="P25" s="74"/>
      <c r="Q25" s="74">
        <v>0.902208</v>
      </c>
      <c r="R25" s="74"/>
      <c r="S25" s="74">
        <v>4.56</v>
      </c>
      <c r="T25" s="74"/>
      <c r="U25" s="74"/>
      <c r="V25" s="74">
        <v>4.56</v>
      </c>
    </row>
    <row r="26" ht="25" customHeight="1" spans="1:22">
      <c r="A26" s="54" t="s">
        <v>191</v>
      </c>
      <c r="B26" s="54" t="s">
        <v>244</v>
      </c>
      <c r="C26" s="54" t="s">
        <v>240</v>
      </c>
      <c r="D26" s="45" t="s">
        <v>250</v>
      </c>
      <c r="E26" s="73" t="s">
        <v>196</v>
      </c>
      <c r="F26" s="74">
        <v>14.91312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>
        <v>14.91312</v>
      </c>
      <c r="S26" s="74"/>
      <c r="T26" s="74"/>
      <c r="U26" s="74"/>
      <c r="V26" s="74"/>
    </row>
    <row r="27" ht="25" customHeight="1" spans="1:22">
      <c r="A27" s="40"/>
      <c r="B27" s="40"/>
      <c r="C27" s="40"/>
      <c r="D27" s="51" t="s">
        <v>164</v>
      </c>
      <c r="E27" s="51" t="s">
        <v>165</v>
      </c>
      <c r="F27" s="71">
        <v>101.26081</v>
      </c>
      <c r="G27" s="71">
        <v>75.3072</v>
      </c>
      <c r="H27" s="71">
        <v>27.1644</v>
      </c>
      <c r="I27" s="71">
        <v>16.266</v>
      </c>
      <c r="J27" s="71">
        <v>31.8768</v>
      </c>
      <c r="K27" s="71"/>
      <c r="L27" s="71">
        <v>12.356746</v>
      </c>
      <c r="M27" s="71">
        <v>8.28073</v>
      </c>
      <c r="N27" s="71"/>
      <c r="O27" s="71">
        <v>3.52872</v>
      </c>
      <c r="P27" s="71"/>
      <c r="Q27" s="71">
        <v>0.547296</v>
      </c>
      <c r="R27" s="71">
        <v>9.036864</v>
      </c>
      <c r="S27" s="71">
        <v>4.56</v>
      </c>
      <c r="T27" s="71"/>
      <c r="U27" s="71"/>
      <c r="V27" s="71">
        <v>4.56</v>
      </c>
    </row>
    <row r="28" ht="25" customHeight="1" spans="1:22">
      <c r="A28" s="54" t="s">
        <v>182</v>
      </c>
      <c r="B28" s="54" t="s">
        <v>242</v>
      </c>
      <c r="C28" s="54" t="s">
        <v>242</v>
      </c>
      <c r="D28" s="45" t="s">
        <v>251</v>
      </c>
      <c r="E28" s="73" t="s">
        <v>187</v>
      </c>
      <c r="F28" s="74">
        <v>8.28073</v>
      </c>
      <c r="G28" s="74"/>
      <c r="H28" s="74"/>
      <c r="I28" s="74"/>
      <c r="J28" s="74"/>
      <c r="K28" s="74"/>
      <c r="L28" s="74">
        <v>8.28073</v>
      </c>
      <c r="M28" s="74">
        <v>8.28073</v>
      </c>
      <c r="N28" s="74"/>
      <c r="O28" s="74"/>
      <c r="P28" s="74"/>
      <c r="Q28" s="74"/>
      <c r="R28" s="74"/>
      <c r="S28" s="74"/>
      <c r="T28" s="74"/>
      <c r="U28" s="74"/>
      <c r="V28" s="74"/>
    </row>
    <row r="29" ht="25" customHeight="1" spans="1:22">
      <c r="A29" s="54" t="s">
        <v>182</v>
      </c>
      <c r="B29" s="54" t="s">
        <v>243</v>
      </c>
      <c r="C29" s="54" t="s">
        <v>243</v>
      </c>
      <c r="D29" s="45" t="s">
        <v>251</v>
      </c>
      <c r="E29" s="73" t="s">
        <v>190</v>
      </c>
      <c r="F29" s="74">
        <v>0.547296</v>
      </c>
      <c r="G29" s="74"/>
      <c r="H29" s="74"/>
      <c r="I29" s="74"/>
      <c r="J29" s="74"/>
      <c r="K29" s="74"/>
      <c r="L29" s="74">
        <v>0.547296</v>
      </c>
      <c r="M29" s="74"/>
      <c r="N29" s="74"/>
      <c r="O29" s="74"/>
      <c r="P29" s="74"/>
      <c r="Q29" s="74">
        <v>0.547296</v>
      </c>
      <c r="R29" s="74"/>
      <c r="S29" s="74"/>
      <c r="T29" s="74"/>
      <c r="U29" s="74"/>
      <c r="V29" s="74"/>
    </row>
    <row r="30" ht="25" customHeight="1" spans="1:22">
      <c r="A30" s="54" t="s">
        <v>197</v>
      </c>
      <c r="B30" s="54" t="s">
        <v>242</v>
      </c>
      <c r="C30" s="54" t="s">
        <v>240</v>
      </c>
      <c r="D30" s="45" t="s">
        <v>251</v>
      </c>
      <c r="E30" s="73" t="s">
        <v>181</v>
      </c>
      <c r="F30" s="74">
        <v>83.39592</v>
      </c>
      <c r="G30" s="74">
        <v>75.3072</v>
      </c>
      <c r="H30" s="74">
        <v>27.1644</v>
      </c>
      <c r="I30" s="74">
        <v>16.266</v>
      </c>
      <c r="J30" s="74">
        <v>31.8768</v>
      </c>
      <c r="K30" s="74"/>
      <c r="L30" s="74">
        <v>3.52872</v>
      </c>
      <c r="M30" s="74"/>
      <c r="N30" s="74"/>
      <c r="O30" s="74">
        <v>3.52872</v>
      </c>
      <c r="P30" s="74"/>
      <c r="Q30" s="74"/>
      <c r="R30" s="74"/>
      <c r="S30" s="74">
        <v>4.56</v>
      </c>
      <c r="T30" s="74"/>
      <c r="U30" s="74"/>
      <c r="V30" s="74">
        <v>4.56</v>
      </c>
    </row>
    <row r="31" ht="25" customHeight="1" spans="1:22">
      <c r="A31" s="54" t="s">
        <v>191</v>
      </c>
      <c r="B31" s="54" t="s">
        <v>244</v>
      </c>
      <c r="C31" s="54" t="s">
        <v>240</v>
      </c>
      <c r="D31" s="45" t="s">
        <v>251</v>
      </c>
      <c r="E31" s="73" t="s">
        <v>196</v>
      </c>
      <c r="F31" s="74">
        <v>9.036864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>
        <v>9.036864</v>
      </c>
      <c r="S31" s="74"/>
      <c r="T31" s="74"/>
      <c r="U31" s="74"/>
      <c r="V31" s="74"/>
    </row>
    <row r="32" ht="25" customHeight="1" spans="1:22">
      <c r="A32" s="40"/>
      <c r="B32" s="40"/>
      <c r="C32" s="40"/>
      <c r="D32" s="51" t="s">
        <v>166</v>
      </c>
      <c r="E32" s="51" t="s">
        <v>167</v>
      </c>
      <c r="F32" s="71">
        <v>192.455152</v>
      </c>
      <c r="G32" s="71">
        <v>147.2105</v>
      </c>
      <c r="H32" s="71">
        <v>50.844</v>
      </c>
      <c r="I32" s="71">
        <v>0.156</v>
      </c>
      <c r="J32" s="71">
        <v>59.6021</v>
      </c>
      <c r="K32" s="71">
        <v>36.6084</v>
      </c>
      <c r="L32" s="71">
        <v>23.019392</v>
      </c>
      <c r="M32" s="71">
        <v>15.419078</v>
      </c>
      <c r="N32" s="71"/>
      <c r="O32" s="71">
        <v>6.57063</v>
      </c>
      <c r="P32" s="71"/>
      <c r="Q32" s="71">
        <v>1.029684</v>
      </c>
      <c r="R32" s="71">
        <v>17.66526</v>
      </c>
      <c r="S32" s="71">
        <v>4.56</v>
      </c>
      <c r="T32" s="71"/>
      <c r="U32" s="71"/>
      <c r="V32" s="71">
        <v>4.56</v>
      </c>
    </row>
    <row r="33" ht="25" customHeight="1" spans="1:22">
      <c r="A33" s="54" t="s">
        <v>182</v>
      </c>
      <c r="B33" s="54" t="s">
        <v>242</v>
      </c>
      <c r="C33" s="54" t="s">
        <v>242</v>
      </c>
      <c r="D33" s="45" t="s">
        <v>252</v>
      </c>
      <c r="E33" s="73" t="s">
        <v>187</v>
      </c>
      <c r="F33" s="74">
        <v>15.419078</v>
      </c>
      <c r="G33" s="74"/>
      <c r="H33" s="74"/>
      <c r="I33" s="74"/>
      <c r="J33" s="74"/>
      <c r="K33" s="74"/>
      <c r="L33" s="74">
        <v>15.419078</v>
      </c>
      <c r="M33" s="74">
        <v>15.419078</v>
      </c>
      <c r="N33" s="74"/>
      <c r="O33" s="74"/>
      <c r="P33" s="74"/>
      <c r="Q33" s="74"/>
      <c r="R33" s="74"/>
      <c r="S33" s="74"/>
      <c r="T33" s="74"/>
      <c r="U33" s="74"/>
      <c r="V33" s="74"/>
    </row>
    <row r="34" ht="25" customHeight="1" spans="1:22">
      <c r="A34" s="54" t="s">
        <v>182</v>
      </c>
      <c r="B34" s="54" t="s">
        <v>243</v>
      </c>
      <c r="C34" s="54" t="s">
        <v>243</v>
      </c>
      <c r="D34" s="45" t="s">
        <v>252</v>
      </c>
      <c r="E34" s="73" t="s">
        <v>190</v>
      </c>
      <c r="F34" s="74">
        <v>1.029684</v>
      </c>
      <c r="G34" s="74"/>
      <c r="H34" s="74"/>
      <c r="I34" s="74"/>
      <c r="J34" s="74"/>
      <c r="K34" s="74"/>
      <c r="L34" s="74">
        <v>1.029684</v>
      </c>
      <c r="M34" s="74"/>
      <c r="N34" s="74"/>
      <c r="O34" s="74"/>
      <c r="P34" s="74"/>
      <c r="Q34" s="74">
        <v>1.029684</v>
      </c>
      <c r="R34" s="74"/>
      <c r="S34" s="74"/>
      <c r="T34" s="74"/>
      <c r="U34" s="74"/>
      <c r="V34" s="74"/>
    </row>
    <row r="35" ht="25" customHeight="1" spans="1:22">
      <c r="A35" s="54" t="s">
        <v>197</v>
      </c>
      <c r="B35" s="54" t="s">
        <v>242</v>
      </c>
      <c r="C35" s="54" t="s">
        <v>245</v>
      </c>
      <c r="D35" s="45" t="s">
        <v>252</v>
      </c>
      <c r="E35" s="73" t="s">
        <v>215</v>
      </c>
      <c r="F35" s="74">
        <v>158.34113</v>
      </c>
      <c r="G35" s="74">
        <v>147.2105</v>
      </c>
      <c r="H35" s="74">
        <v>50.844</v>
      </c>
      <c r="I35" s="74">
        <v>0.156</v>
      </c>
      <c r="J35" s="74">
        <v>59.6021</v>
      </c>
      <c r="K35" s="74">
        <v>36.6084</v>
      </c>
      <c r="L35" s="74">
        <v>6.57063</v>
      </c>
      <c r="M35" s="74"/>
      <c r="N35" s="74"/>
      <c r="O35" s="74">
        <v>6.57063</v>
      </c>
      <c r="P35" s="74"/>
      <c r="Q35" s="74"/>
      <c r="R35" s="74"/>
      <c r="S35" s="74">
        <v>4.56</v>
      </c>
      <c r="T35" s="74"/>
      <c r="U35" s="74"/>
      <c r="V35" s="74">
        <v>4.56</v>
      </c>
    </row>
    <row r="36" ht="25" customHeight="1" spans="1:22">
      <c r="A36" s="54" t="s">
        <v>191</v>
      </c>
      <c r="B36" s="54" t="s">
        <v>244</v>
      </c>
      <c r="C36" s="54" t="s">
        <v>240</v>
      </c>
      <c r="D36" s="45" t="s">
        <v>252</v>
      </c>
      <c r="E36" s="73" t="s">
        <v>196</v>
      </c>
      <c r="F36" s="74">
        <v>17.66526</v>
      </c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>
        <v>17.66526</v>
      </c>
      <c r="S36" s="74"/>
      <c r="T36" s="74"/>
      <c r="U36" s="74"/>
      <c r="V36" s="7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93055555555556" right="0.393055555555556" top="0.786805555555556" bottom="0.393055555555556" header="0" footer="0"/>
  <pageSetup paperSize="9" scale="7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C6" sqref="C6"/>
    </sheetView>
  </sheetViews>
  <sheetFormatPr defaultColWidth="9" defaultRowHeight="13.5"/>
  <cols>
    <col min="1" max="1" width="4.25" customWidth="1"/>
    <col min="2" max="3" width="4.75" customWidth="1"/>
    <col min="4" max="4" width="8.625" customWidth="1"/>
    <col min="5" max="5" width="2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s="5" customFormat="1" ht="14.25" customHeight="1" spans="1:11">
      <c r="A1" s="4"/>
      <c r="K1" s="46" t="s">
        <v>382</v>
      </c>
    </row>
    <row r="2" s="1" customFormat="1" ht="46.55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" customFormat="1" ht="15.75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47" t="s">
        <v>32</v>
      </c>
      <c r="K3" s="47"/>
    </row>
    <row r="4" ht="31.05" customHeight="1" spans="1:11">
      <c r="A4" s="9" t="s">
        <v>217</v>
      </c>
      <c r="B4" s="9"/>
      <c r="C4" s="9"/>
      <c r="D4" s="9" t="s">
        <v>218</v>
      </c>
      <c r="E4" s="9" t="s">
        <v>219</v>
      </c>
      <c r="F4" s="9" t="s">
        <v>383</v>
      </c>
      <c r="G4" s="9" t="s">
        <v>384</v>
      </c>
      <c r="H4" s="9" t="s">
        <v>385</v>
      </c>
      <c r="I4" s="9" t="s">
        <v>386</v>
      </c>
      <c r="J4" s="9" t="s">
        <v>387</v>
      </c>
      <c r="K4" s="9" t="s">
        <v>388</v>
      </c>
    </row>
    <row r="5" ht="32.75" customHeight="1" spans="1:11">
      <c r="A5" s="9" t="s">
        <v>235</v>
      </c>
      <c r="B5" s="9" t="s">
        <v>236</v>
      </c>
      <c r="C5" s="9" t="s">
        <v>237</v>
      </c>
      <c r="D5" s="9"/>
      <c r="E5" s="9"/>
      <c r="F5" s="9"/>
      <c r="G5" s="9"/>
      <c r="H5" s="9"/>
      <c r="I5" s="9"/>
      <c r="J5" s="9"/>
      <c r="K5" s="9"/>
    </row>
    <row r="6" s="67" customFormat="1" ht="25" customHeight="1" spans="1:11">
      <c r="A6" s="43"/>
      <c r="B6" s="43"/>
      <c r="C6" s="43"/>
      <c r="D6" s="43" t="s">
        <v>155</v>
      </c>
      <c r="E6" s="44" t="s">
        <v>156</v>
      </c>
      <c r="F6" s="71">
        <f t="shared" ref="F6:K6" si="0">F7+F9+F11+F13+F15</f>
        <v>1044.733966</v>
      </c>
      <c r="G6" s="71">
        <f t="shared" si="0"/>
        <v>11.292</v>
      </c>
      <c r="H6" s="71" t="s">
        <v>75</v>
      </c>
      <c r="I6" s="71" t="s">
        <v>75</v>
      </c>
      <c r="J6" s="71">
        <f t="shared" si="0"/>
        <v>943.021961</v>
      </c>
      <c r="K6" s="71">
        <f t="shared" si="0"/>
        <v>90.420005</v>
      </c>
    </row>
    <row r="7" s="67" customFormat="1" ht="25" customHeight="1" spans="1:11">
      <c r="A7" s="43"/>
      <c r="B7" s="43"/>
      <c r="C7" s="43"/>
      <c r="D7" s="72" t="s">
        <v>158</v>
      </c>
      <c r="E7" s="51" t="s">
        <v>159</v>
      </c>
      <c r="F7" s="71">
        <v>912.70098</v>
      </c>
      <c r="G7" s="71">
        <v>10.464</v>
      </c>
      <c r="H7" s="71"/>
      <c r="I7" s="71"/>
      <c r="J7" s="71">
        <v>811.816975</v>
      </c>
      <c r="K7" s="71">
        <v>90.420005</v>
      </c>
    </row>
    <row r="8" s="67" customFormat="1" ht="25" customHeight="1" spans="1:11">
      <c r="A8" s="54" t="s">
        <v>182</v>
      </c>
      <c r="B8" s="54" t="s">
        <v>242</v>
      </c>
      <c r="C8" s="54" t="s">
        <v>239</v>
      </c>
      <c r="D8" s="54" t="s">
        <v>246</v>
      </c>
      <c r="E8" s="73" t="s">
        <v>203</v>
      </c>
      <c r="F8" s="74">
        <v>912.70098</v>
      </c>
      <c r="G8" s="74">
        <v>10.464</v>
      </c>
      <c r="H8" s="74"/>
      <c r="I8" s="74"/>
      <c r="J8" s="74">
        <v>811.816975</v>
      </c>
      <c r="K8" s="74">
        <v>90.420005</v>
      </c>
    </row>
    <row r="9" s="67" customFormat="1" ht="25" customHeight="1" spans="1:11">
      <c r="A9" s="43"/>
      <c r="B9" s="43"/>
      <c r="C9" s="43"/>
      <c r="D9" s="72" t="s">
        <v>160</v>
      </c>
      <c r="E9" s="51" t="s">
        <v>161</v>
      </c>
      <c r="F9" s="71">
        <v>79.746522</v>
      </c>
      <c r="G9" s="71">
        <v>0.828</v>
      </c>
      <c r="H9" s="71"/>
      <c r="I9" s="71"/>
      <c r="J9" s="71">
        <v>78.918522</v>
      </c>
      <c r="K9" s="71"/>
    </row>
    <row r="10" s="67" customFormat="1" ht="25" customHeight="1" spans="1:11">
      <c r="A10" s="54" t="s">
        <v>197</v>
      </c>
      <c r="B10" s="54" t="s">
        <v>239</v>
      </c>
      <c r="C10" s="54" t="s">
        <v>243</v>
      </c>
      <c r="D10" s="54" t="s">
        <v>247</v>
      </c>
      <c r="E10" s="73" t="s">
        <v>208</v>
      </c>
      <c r="F10" s="74">
        <v>79.746522</v>
      </c>
      <c r="G10" s="74">
        <v>0.828</v>
      </c>
      <c r="H10" s="74"/>
      <c r="I10" s="74"/>
      <c r="J10" s="74">
        <v>78.918522</v>
      </c>
      <c r="K10" s="74"/>
    </row>
    <row r="11" s="67" customFormat="1" ht="25" customHeight="1" spans="1:11">
      <c r="A11" s="43"/>
      <c r="B11" s="43"/>
      <c r="C11" s="43"/>
      <c r="D11" s="72" t="s">
        <v>162</v>
      </c>
      <c r="E11" s="51" t="s">
        <v>163</v>
      </c>
      <c r="F11" s="71">
        <v>28.697168</v>
      </c>
      <c r="G11" s="71"/>
      <c r="H11" s="71"/>
      <c r="I11" s="71"/>
      <c r="J11" s="71">
        <v>28.697168</v>
      </c>
      <c r="K11" s="71"/>
    </row>
    <row r="12" s="67" customFormat="1" ht="25" customHeight="1" spans="1:11">
      <c r="A12" s="54" t="s">
        <v>248</v>
      </c>
      <c r="B12" s="54" t="s">
        <v>249</v>
      </c>
      <c r="C12" s="54" t="s">
        <v>240</v>
      </c>
      <c r="D12" s="54" t="s">
        <v>250</v>
      </c>
      <c r="E12" s="73" t="s">
        <v>210</v>
      </c>
      <c r="F12" s="74">
        <v>28.697168</v>
      </c>
      <c r="G12" s="74"/>
      <c r="H12" s="74"/>
      <c r="I12" s="74"/>
      <c r="J12" s="74">
        <v>28.697168</v>
      </c>
      <c r="K12" s="74"/>
    </row>
    <row r="13" s="67" customFormat="1" ht="25" customHeight="1" spans="1:11">
      <c r="A13" s="43"/>
      <c r="B13" s="43"/>
      <c r="C13" s="43"/>
      <c r="D13" s="72" t="s">
        <v>164</v>
      </c>
      <c r="E13" s="51" t="s">
        <v>165</v>
      </c>
      <c r="F13" s="71">
        <v>9.850168</v>
      </c>
      <c r="G13" s="71"/>
      <c r="H13" s="71"/>
      <c r="I13" s="71"/>
      <c r="J13" s="71">
        <v>9.850168</v>
      </c>
      <c r="K13" s="71"/>
    </row>
    <row r="14" s="67" customFormat="1" ht="25" customHeight="1" spans="1:11">
      <c r="A14" s="54" t="s">
        <v>197</v>
      </c>
      <c r="B14" s="54" t="s">
        <v>242</v>
      </c>
      <c r="C14" s="54" t="s">
        <v>240</v>
      </c>
      <c r="D14" s="54" t="s">
        <v>251</v>
      </c>
      <c r="E14" s="73" t="s">
        <v>181</v>
      </c>
      <c r="F14" s="74">
        <v>9.850168</v>
      </c>
      <c r="G14" s="74"/>
      <c r="H14" s="74"/>
      <c r="I14" s="74"/>
      <c r="J14" s="74">
        <v>9.850168</v>
      </c>
      <c r="K14" s="74"/>
    </row>
    <row r="15" s="67" customFormat="1" ht="25" customHeight="1" spans="1:11">
      <c r="A15" s="43"/>
      <c r="B15" s="43"/>
      <c r="C15" s="43"/>
      <c r="D15" s="72" t="s">
        <v>166</v>
      </c>
      <c r="E15" s="51" t="s">
        <v>167</v>
      </c>
      <c r="F15" s="71">
        <v>13.739128</v>
      </c>
      <c r="G15" s="71"/>
      <c r="H15" s="71"/>
      <c r="I15" s="71"/>
      <c r="J15" s="71">
        <v>13.739128</v>
      </c>
      <c r="K15" s="71"/>
    </row>
    <row r="16" s="67" customFormat="1" ht="25" customHeight="1" spans="1:11">
      <c r="A16" s="54" t="s">
        <v>197</v>
      </c>
      <c r="B16" s="54" t="s">
        <v>242</v>
      </c>
      <c r="C16" s="54" t="s">
        <v>245</v>
      </c>
      <c r="D16" s="54" t="s">
        <v>252</v>
      </c>
      <c r="E16" s="73" t="s">
        <v>215</v>
      </c>
      <c r="F16" s="74">
        <v>13.739128</v>
      </c>
      <c r="G16" s="74"/>
      <c r="H16" s="74"/>
      <c r="I16" s="74"/>
      <c r="J16" s="74">
        <v>13.739128</v>
      </c>
      <c r="K16" s="7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opLeftCell="F1" workbookViewId="0">
      <selection activeCell="D8" sqref="D8"/>
    </sheetView>
  </sheetViews>
  <sheetFormatPr defaultColWidth="9" defaultRowHeight="13.5"/>
  <cols>
    <col min="1" max="1" width="4.25" customWidth="1"/>
    <col min="2" max="2" width="4.375" customWidth="1"/>
    <col min="3" max="3" width="3.875" customWidth="1"/>
    <col min="4" max="4" width="8.625" customWidth="1"/>
    <col min="5" max="5" width="19.75" customWidth="1"/>
    <col min="6" max="6" width="8.25" customWidth="1"/>
    <col min="7" max="7" width="5.875" customWidth="1"/>
    <col min="8" max="8" width="6.875" customWidth="1"/>
    <col min="9" max="9" width="8.25" customWidth="1"/>
    <col min="10" max="10" width="5.5" customWidth="1"/>
    <col min="11" max="11" width="7.125" customWidth="1"/>
    <col min="12" max="12" width="5.5" customWidth="1"/>
    <col min="13" max="13" width="8.75" customWidth="1"/>
    <col min="14" max="15" width="5.5" customWidth="1"/>
    <col min="16" max="16" width="9.375" customWidth="1"/>
    <col min="17" max="17" width="8.75" customWidth="1"/>
    <col min="18" max="18" width="11.75" customWidth="1"/>
    <col min="19" max="20" width="9.76666666666667" customWidth="1"/>
  </cols>
  <sheetData>
    <row r="1" s="5" customFormat="1" ht="14.25" customHeight="1" spans="1:18">
      <c r="A1" s="4"/>
      <c r="Q1" s="46" t="s">
        <v>389</v>
      </c>
      <c r="R1" s="46"/>
    </row>
    <row r="2" s="1" customFormat="1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="5" customFormat="1" ht="21.15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7" t="s">
        <v>32</v>
      </c>
      <c r="R3" s="47"/>
    </row>
    <row r="4" ht="31.05" customHeight="1" spans="1:18">
      <c r="A4" s="9" t="s">
        <v>217</v>
      </c>
      <c r="B4" s="9"/>
      <c r="C4" s="9"/>
      <c r="D4" s="9" t="s">
        <v>218</v>
      </c>
      <c r="E4" s="9" t="s">
        <v>219</v>
      </c>
      <c r="F4" s="9" t="s">
        <v>383</v>
      </c>
      <c r="G4" s="9" t="s">
        <v>390</v>
      </c>
      <c r="H4" s="9" t="s">
        <v>391</v>
      </c>
      <c r="I4" s="9" t="s">
        <v>392</v>
      </c>
      <c r="J4" s="9" t="s">
        <v>393</v>
      </c>
      <c r="K4" s="9" t="s">
        <v>394</v>
      </c>
      <c r="L4" s="9" t="s">
        <v>395</v>
      </c>
      <c r="M4" s="9" t="s">
        <v>396</v>
      </c>
      <c r="N4" s="9" t="s">
        <v>385</v>
      </c>
      <c r="O4" s="9" t="s">
        <v>397</v>
      </c>
      <c r="P4" s="9" t="s">
        <v>398</v>
      </c>
      <c r="Q4" s="9" t="s">
        <v>386</v>
      </c>
      <c r="R4" s="9" t="s">
        <v>388</v>
      </c>
    </row>
    <row r="5" ht="38.8" customHeight="1" spans="1:18">
      <c r="A5" s="9" t="s">
        <v>235</v>
      </c>
      <c r="B5" s="9" t="s">
        <v>236</v>
      </c>
      <c r="C5" s="9" t="s">
        <v>237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ht="25" customHeight="1" spans="1:18">
      <c r="A6" s="43"/>
      <c r="B6" s="43"/>
      <c r="C6" s="43"/>
      <c r="D6" s="43"/>
      <c r="E6" s="43" t="s">
        <v>137</v>
      </c>
      <c r="F6" s="71">
        <f>SUM(G6:R6)</f>
        <v>1044.733966</v>
      </c>
      <c r="G6" s="71">
        <f>G7</f>
        <v>9.68739</v>
      </c>
      <c r="H6" s="71">
        <f>H7</f>
        <v>933.334571</v>
      </c>
      <c r="I6" s="71" t="s">
        <v>75</v>
      </c>
      <c r="J6" s="71" t="s">
        <v>75</v>
      </c>
      <c r="K6" s="71">
        <f>K7</f>
        <v>11.292</v>
      </c>
      <c r="L6" s="71" t="s">
        <v>75</v>
      </c>
      <c r="M6" s="71" t="s">
        <v>75</v>
      </c>
      <c r="N6" s="71" t="s">
        <v>75</v>
      </c>
      <c r="O6" s="71" t="s">
        <v>75</v>
      </c>
      <c r="P6" s="71" t="s">
        <v>75</v>
      </c>
      <c r="Q6" s="71" t="s">
        <v>75</v>
      </c>
      <c r="R6" s="71">
        <f>R7</f>
        <v>90.420005</v>
      </c>
    </row>
    <row r="7" ht="25" customHeight="1" spans="1:18">
      <c r="A7" s="43"/>
      <c r="B7" s="43"/>
      <c r="C7" s="43"/>
      <c r="D7" s="43" t="s">
        <v>155</v>
      </c>
      <c r="E7" s="44" t="s">
        <v>156</v>
      </c>
      <c r="F7" s="71">
        <f>F8+F10+F12+F14+F16</f>
        <v>1044.733966</v>
      </c>
      <c r="G7" s="71">
        <f>G8+G10+G12+G14+G16</f>
        <v>9.68739</v>
      </c>
      <c r="H7" s="71">
        <f>H8+H10+H12+H14+H16</f>
        <v>933.334571</v>
      </c>
      <c r="I7" s="71" t="s">
        <v>75</v>
      </c>
      <c r="J7" s="71" t="s">
        <v>75</v>
      </c>
      <c r="K7" s="71">
        <f>K8+K10+K12+K14+K16</f>
        <v>11.292</v>
      </c>
      <c r="L7" s="71" t="s">
        <v>75</v>
      </c>
      <c r="M7" s="71" t="s">
        <v>75</v>
      </c>
      <c r="N7" s="71" t="s">
        <v>75</v>
      </c>
      <c r="O7" s="71" t="s">
        <v>75</v>
      </c>
      <c r="P7" s="71" t="s">
        <v>75</v>
      </c>
      <c r="Q7" s="71" t="s">
        <v>75</v>
      </c>
      <c r="R7" s="71">
        <f>R8+R10+R12+R14+R16</f>
        <v>90.420005</v>
      </c>
    </row>
    <row r="8" ht="25" customHeight="1" spans="1:18">
      <c r="A8" s="43"/>
      <c r="B8" s="43"/>
      <c r="C8" s="43"/>
      <c r="D8" s="72" t="s">
        <v>158</v>
      </c>
      <c r="E8" s="51" t="s">
        <v>159</v>
      </c>
      <c r="F8" s="71">
        <v>912.70098</v>
      </c>
      <c r="G8" s="71">
        <v>9.68739</v>
      </c>
      <c r="H8" s="71">
        <v>802.129585</v>
      </c>
      <c r="I8" s="71"/>
      <c r="J8" s="71"/>
      <c r="K8" s="71">
        <v>10.464</v>
      </c>
      <c r="L8" s="71"/>
      <c r="M8" s="71"/>
      <c r="N8" s="71"/>
      <c r="O8" s="71"/>
      <c r="P8" s="71"/>
      <c r="Q8" s="71"/>
      <c r="R8" s="71">
        <v>90.420005</v>
      </c>
    </row>
    <row r="9" ht="25" customHeight="1" spans="1:18">
      <c r="A9" s="54" t="s">
        <v>182</v>
      </c>
      <c r="B9" s="54" t="s">
        <v>242</v>
      </c>
      <c r="C9" s="54" t="s">
        <v>239</v>
      </c>
      <c r="D9" s="54" t="s">
        <v>246</v>
      </c>
      <c r="E9" s="73" t="s">
        <v>399</v>
      </c>
      <c r="F9" s="74">
        <v>912.70098</v>
      </c>
      <c r="G9" s="74">
        <v>9.68739</v>
      </c>
      <c r="H9" s="74">
        <v>802.129585</v>
      </c>
      <c r="I9" s="74"/>
      <c r="J9" s="74"/>
      <c r="K9" s="74">
        <v>10.464</v>
      </c>
      <c r="L9" s="74"/>
      <c r="M9" s="74"/>
      <c r="N9" s="74"/>
      <c r="O9" s="74"/>
      <c r="P9" s="74"/>
      <c r="Q9" s="74"/>
      <c r="R9" s="74">
        <v>90.420005</v>
      </c>
    </row>
    <row r="10" ht="25" customHeight="1" spans="1:18">
      <c r="A10" s="43"/>
      <c r="B10" s="43"/>
      <c r="C10" s="43"/>
      <c r="D10" s="72" t="s">
        <v>160</v>
      </c>
      <c r="E10" s="51" t="s">
        <v>161</v>
      </c>
      <c r="F10" s="71">
        <v>79.746522</v>
      </c>
      <c r="G10" s="71"/>
      <c r="H10" s="71">
        <v>78.918522</v>
      </c>
      <c r="I10" s="71"/>
      <c r="J10" s="71"/>
      <c r="K10" s="71">
        <v>0.828</v>
      </c>
      <c r="L10" s="71"/>
      <c r="M10" s="71"/>
      <c r="N10" s="71"/>
      <c r="O10" s="71"/>
      <c r="P10" s="71"/>
      <c r="Q10" s="71"/>
      <c r="R10" s="71"/>
    </row>
    <row r="11" ht="25" customHeight="1" spans="1:18">
      <c r="A11" s="54" t="s">
        <v>197</v>
      </c>
      <c r="B11" s="54" t="s">
        <v>239</v>
      </c>
      <c r="C11" s="54" t="s">
        <v>243</v>
      </c>
      <c r="D11" s="54" t="s">
        <v>247</v>
      </c>
      <c r="E11" s="73" t="s">
        <v>208</v>
      </c>
      <c r="F11" s="74">
        <v>79.746522</v>
      </c>
      <c r="G11" s="74"/>
      <c r="H11" s="74">
        <v>78.918522</v>
      </c>
      <c r="I11" s="74"/>
      <c r="J11" s="74"/>
      <c r="K11" s="74">
        <v>0.828</v>
      </c>
      <c r="L11" s="74"/>
      <c r="M11" s="74"/>
      <c r="N11" s="74"/>
      <c r="O11" s="74"/>
      <c r="P11" s="74"/>
      <c r="Q11" s="74"/>
      <c r="R11" s="74"/>
    </row>
    <row r="12" s="5" customFormat="1" ht="25" customHeight="1" spans="1:18">
      <c r="A12" s="43"/>
      <c r="B12" s="43"/>
      <c r="C12" s="43"/>
      <c r="D12" s="72" t="s">
        <v>162</v>
      </c>
      <c r="E12" s="51" t="s">
        <v>163</v>
      </c>
      <c r="F12" s="71">
        <v>28.697168</v>
      </c>
      <c r="G12" s="71"/>
      <c r="H12" s="71">
        <v>28.697168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s="5" customFormat="1" ht="25" customHeight="1" spans="1:18">
      <c r="A13" s="54" t="s">
        <v>248</v>
      </c>
      <c r="B13" s="54" t="s">
        <v>249</v>
      </c>
      <c r="C13" s="54" t="s">
        <v>240</v>
      </c>
      <c r="D13" s="54" t="s">
        <v>250</v>
      </c>
      <c r="E13" s="73" t="s">
        <v>210</v>
      </c>
      <c r="F13" s="74">
        <v>28.697168</v>
      </c>
      <c r="G13" s="74"/>
      <c r="H13" s="74">
        <v>28.697168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ht="25" customHeight="1" spans="1:18">
      <c r="A14" s="43"/>
      <c r="B14" s="43"/>
      <c r="C14" s="43"/>
      <c r="D14" s="72" t="s">
        <v>164</v>
      </c>
      <c r="E14" s="51" t="s">
        <v>165</v>
      </c>
      <c r="F14" s="71">
        <v>9.850168</v>
      </c>
      <c r="G14" s="71"/>
      <c r="H14" s="71">
        <v>9.850168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ht="25" customHeight="1" spans="1:18">
      <c r="A15" s="54" t="s">
        <v>197</v>
      </c>
      <c r="B15" s="54" t="s">
        <v>242</v>
      </c>
      <c r="C15" s="54" t="s">
        <v>240</v>
      </c>
      <c r="D15" s="54" t="s">
        <v>251</v>
      </c>
      <c r="E15" s="73" t="s">
        <v>181</v>
      </c>
      <c r="F15" s="74">
        <v>9.850168</v>
      </c>
      <c r="G15" s="74"/>
      <c r="H15" s="74">
        <v>9.850168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ht="25" customHeight="1" spans="1:18">
      <c r="A16" s="43"/>
      <c r="B16" s="43"/>
      <c r="C16" s="43"/>
      <c r="D16" s="72" t="s">
        <v>166</v>
      </c>
      <c r="E16" s="51" t="s">
        <v>167</v>
      </c>
      <c r="F16" s="71">
        <v>13.739128</v>
      </c>
      <c r="G16" s="71"/>
      <c r="H16" s="71">
        <v>13.739128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ht="25" customHeight="1" spans="1:18">
      <c r="A17" s="54" t="s">
        <v>197</v>
      </c>
      <c r="B17" s="54" t="s">
        <v>242</v>
      </c>
      <c r="C17" s="54" t="s">
        <v>245</v>
      </c>
      <c r="D17" s="54" t="s">
        <v>252</v>
      </c>
      <c r="E17" s="73" t="s">
        <v>215</v>
      </c>
      <c r="F17" s="74">
        <v>13.739128</v>
      </c>
      <c r="G17" s="74"/>
      <c r="H17" s="74">
        <v>13.739128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7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opLeftCell="H7" workbookViewId="0">
      <selection activeCell="G14" sqref="G14"/>
    </sheetView>
  </sheetViews>
  <sheetFormatPr defaultColWidth="9" defaultRowHeight="13.5"/>
  <cols>
    <col min="1" max="1" width="3.375" style="67" customWidth="1"/>
    <col min="2" max="2" width="3.25" style="67" customWidth="1"/>
    <col min="3" max="3" width="3.625" style="67" customWidth="1"/>
    <col min="4" max="4" width="7" style="67" customWidth="1"/>
    <col min="5" max="5" width="18.625" style="67" customWidth="1"/>
    <col min="6" max="6" width="6.375" style="67" customWidth="1"/>
    <col min="7" max="7" width="7" style="67" customWidth="1"/>
    <col min="8" max="8" width="7.125" style="67" customWidth="1"/>
    <col min="9" max="10" width="5.5" style="67" customWidth="1"/>
    <col min="11" max="11" width="8.125" style="67" customWidth="1"/>
    <col min="12" max="14" width="8.75" style="67" customWidth="1"/>
    <col min="15" max="15" width="10.375" style="67" customWidth="1"/>
    <col min="16" max="16" width="8.875" style="67" customWidth="1"/>
    <col min="17" max="17" width="10.375" style="67" customWidth="1"/>
    <col min="18" max="18" width="4.75" style="67" customWidth="1"/>
    <col min="19" max="19" width="9.875" style="67" customWidth="1"/>
    <col min="20" max="20" width="11.4" style="67" customWidth="1"/>
    <col min="21" max="22" width="9.76666666666667" customWidth="1"/>
  </cols>
  <sheetData>
    <row r="1" s="5" customFormat="1" ht="14.25" customHeight="1" spans="1:20">
      <c r="A1" s="4"/>
      <c r="S1" s="46" t="s">
        <v>400</v>
      </c>
      <c r="T1" s="46"/>
    </row>
    <row r="2" s="1" customFormat="1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="5" customFormat="1" ht="21.1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7" t="s">
        <v>32</v>
      </c>
      <c r="T3" s="47"/>
    </row>
    <row r="4" ht="33.6" customHeight="1" spans="1:20">
      <c r="A4" s="9" t="s">
        <v>217</v>
      </c>
      <c r="B4" s="9"/>
      <c r="C4" s="9"/>
      <c r="D4" s="9" t="s">
        <v>218</v>
      </c>
      <c r="E4" s="9" t="s">
        <v>219</v>
      </c>
      <c r="F4" s="9" t="s">
        <v>383</v>
      </c>
      <c r="G4" s="9" t="s">
        <v>222</v>
      </c>
      <c r="H4" s="9"/>
      <c r="I4" s="9"/>
      <c r="J4" s="9"/>
      <c r="K4" s="9"/>
      <c r="L4" s="9"/>
      <c r="M4" s="9"/>
      <c r="N4" s="9"/>
      <c r="O4" s="9"/>
      <c r="P4" s="9"/>
      <c r="Q4" s="9"/>
      <c r="R4" s="9" t="s">
        <v>225</v>
      </c>
      <c r="S4" s="9"/>
      <c r="T4" s="9"/>
    </row>
    <row r="5" ht="36.2" customHeight="1" spans="1:20">
      <c r="A5" s="9" t="s">
        <v>235</v>
      </c>
      <c r="B5" s="9" t="s">
        <v>236</v>
      </c>
      <c r="C5" s="9" t="s">
        <v>237</v>
      </c>
      <c r="D5" s="9"/>
      <c r="E5" s="9"/>
      <c r="F5" s="9"/>
      <c r="G5" s="9" t="s">
        <v>137</v>
      </c>
      <c r="H5" s="9" t="s">
        <v>401</v>
      </c>
      <c r="I5" s="9" t="s">
        <v>402</v>
      </c>
      <c r="J5" s="9" t="s">
        <v>403</v>
      </c>
      <c r="K5" s="9" t="s">
        <v>404</v>
      </c>
      <c r="L5" s="9" t="s">
        <v>405</v>
      </c>
      <c r="M5" s="9" t="s">
        <v>406</v>
      </c>
      <c r="N5" s="9" t="s">
        <v>407</v>
      </c>
      <c r="O5" s="9" t="s">
        <v>408</v>
      </c>
      <c r="P5" s="9" t="s">
        <v>409</v>
      </c>
      <c r="Q5" s="9" t="s">
        <v>410</v>
      </c>
      <c r="R5" s="9" t="s">
        <v>137</v>
      </c>
      <c r="S5" s="9" t="s">
        <v>318</v>
      </c>
      <c r="T5" s="9" t="s">
        <v>366</v>
      </c>
    </row>
    <row r="6" ht="25" customHeight="1" spans="1:20">
      <c r="A6" s="43"/>
      <c r="B6" s="43"/>
      <c r="C6" s="43"/>
      <c r="D6" s="43"/>
      <c r="E6" s="43" t="s">
        <v>137</v>
      </c>
      <c r="F6" s="71">
        <f>G6+R6</f>
        <v>478.11</v>
      </c>
      <c r="G6" s="71">
        <f>SUM(H6:Q6)</f>
        <v>478.11</v>
      </c>
      <c r="H6" s="71">
        <f>H7</f>
        <v>206.217866</v>
      </c>
      <c r="I6" s="71">
        <f t="shared" ref="I6:Q6" si="0">I7</f>
        <v>7.87</v>
      </c>
      <c r="J6" s="71" t="s">
        <v>75</v>
      </c>
      <c r="K6" s="71" t="s">
        <v>75</v>
      </c>
      <c r="L6" s="71">
        <f t="shared" si="0"/>
        <v>2.6</v>
      </c>
      <c r="M6" s="71">
        <f t="shared" si="0"/>
        <v>11</v>
      </c>
      <c r="N6" s="71" t="s">
        <v>75</v>
      </c>
      <c r="O6" s="71">
        <f t="shared" si="0"/>
        <v>34</v>
      </c>
      <c r="P6" s="71">
        <f t="shared" si="0"/>
        <v>3.5</v>
      </c>
      <c r="Q6" s="71">
        <f t="shared" si="0"/>
        <v>212.922134</v>
      </c>
      <c r="R6" s="71"/>
      <c r="S6" s="71"/>
      <c r="T6" s="71"/>
    </row>
    <row r="7" ht="25" customHeight="1" spans="1:20">
      <c r="A7" s="43"/>
      <c r="B7" s="43"/>
      <c r="C7" s="43"/>
      <c r="D7" s="43" t="s">
        <v>155</v>
      </c>
      <c r="E7" s="44" t="s">
        <v>156</v>
      </c>
      <c r="F7" s="71">
        <f>F8+F10+F12+F14+F16+F18</f>
        <v>478.11</v>
      </c>
      <c r="G7" s="71">
        <f t="shared" ref="G7:Q7" si="1">G8+G10+G12+G14+G16+G18</f>
        <v>478.11</v>
      </c>
      <c r="H7" s="71">
        <f t="shared" si="1"/>
        <v>206.217866</v>
      </c>
      <c r="I7" s="71">
        <f t="shared" si="1"/>
        <v>7.87</v>
      </c>
      <c r="J7" s="71" t="s">
        <v>75</v>
      </c>
      <c r="K7" s="71" t="s">
        <v>75</v>
      </c>
      <c r="L7" s="71">
        <f t="shared" si="1"/>
        <v>2.6</v>
      </c>
      <c r="M7" s="71">
        <f t="shared" si="1"/>
        <v>11</v>
      </c>
      <c r="N7" s="71" t="s">
        <v>75</v>
      </c>
      <c r="O7" s="71">
        <f t="shared" si="1"/>
        <v>34</v>
      </c>
      <c r="P7" s="71">
        <f t="shared" si="1"/>
        <v>3.5</v>
      </c>
      <c r="Q7" s="71">
        <f t="shared" si="1"/>
        <v>212.922134</v>
      </c>
      <c r="R7" s="71"/>
      <c r="S7" s="71"/>
      <c r="T7" s="71"/>
    </row>
    <row r="8" ht="25" customHeight="1" spans="1:20">
      <c r="A8" s="43"/>
      <c r="B8" s="43"/>
      <c r="C8" s="43"/>
      <c r="D8" s="72" t="s">
        <v>176</v>
      </c>
      <c r="E8" s="51" t="s">
        <v>177</v>
      </c>
      <c r="F8" s="71">
        <v>247.652</v>
      </c>
      <c r="G8" s="71">
        <v>247.652</v>
      </c>
      <c r="H8" s="71">
        <v>123.324957</v>
      </c>
      <c r="I8" s="71">
        <v>5</v>
      </c>
      <c r="J8" s="71"/>
      <c r="K8" s="71"/>
      <c r="L8" s="71">
        <v>1.1</v>
      </c>
      <c r="M8" s="71">
        <v>5</v>
      </c>
      <c r="N8" s="71"/>
      <c r="O8" s="71">
        <v>10.5</v>
      </c>
      <c r="P8" s="71">
        <v>2.5</v>
      </c>
      <c r="Q8" s="71">
        <v>100.227043</v>
      </c>
      <c r="R8" s="71"/>
      <c r="S8" s="71"/>
      <c r="T8" s="71"/>
    </row>
    <row r="9" ht="25" customHeight="1" spans="1:20">
      <c r="A9" s="54" t="s">
        <v>238</v>
      </c>
      <c r="B9" s="54" t="s">
        <v>239</v>
      </c>
      <c r="C9" s="54" t="s">
        <v>240</v>
      </c>
      <c r="D9" s="54" t="s">
        <v>241</v>
      </c>
      <c r="E9" s="73" t="s">
        <v>181</v>
      </c>
      <c r="F9" s="74">
        <v>247.652</v>
      </c>
      <c r="G9" s="74">
        <v>247.652</v>
      </c>
      <c r="H9" s="74">
        <v>123.324957</v>
      </c>
      <c r="I9" s="74">
        <v>5</v>
      </c>
      <c r="J9" s="74"/>
      <c r="K9" s="74"/>
      <c r="L9" s="74">
        <v>1.1</v>
      </c>
      <c r="M9" s="74">
        <v>5</v>
      </c>
      <c r="N9" s="74"/>
      <c r="O9" s="74">
        <v>10.5</v>
      </c>
      <c r="P9" s="74">
        <v>2.5</v>
      </c>
      <c r="Q9" s="74">
        <v>100.227043</v>
      </c>
      <c r="R9" s="74"/>
      <c r="S9" s="74"/>
      <c r="T9" s="74"/>
    </row>
    <row r="10" ht="25" customHeight="1" spans="1:20">
      <c r="A10" s="43"/>
      <c r="B10" s="43"/>
      <c r="C10" s="43"/>
      <c r="D10" s="72" t="s">
        <v>158</v>
      </c>
      <c r="E10" s="51" t="s">
        <v>159</v>
      </c>
      <c r="F10" s="71">
        <v>99.184</v>
      </c>
      <c r="G10" s="71">
        <v>99.184</v>
      </c>
      <c r="H10" s="71">
        <v>22.955847</v>
      </c>
      <c r="I10" s="71">
        <v>0.5</v>
      </c>
      <c r="J10" s="71"/>
      <c r="K10" s="71"/>
      <c r="L10" s="71"/>
      <c r="M10" s="71">
        <v>1</v>
      </c>
      <c r="N10" s="71"/>
      <c r="O10" s="71">
        <v>7</v>
      </c>
      <c r="P10" s="71">
        <v>1</v>
      </c>
      <c r="Q10" s="71">
        <v>66.728153</v>
      </c>
      <c r="R10" s="71"/>
      <c r="S10" s="71"/>
      <c r="T10" s="71"/>
    </row>
    <row r="11" ht="25" customHeight="1" spans="1:20">
      <c r="A11" s="54" t="s">
        <v>182</v>
      </c>
      <c r="B11" s="54" t="s">
        <v>242</v>
      </c>
      <c r="C11" s="54" t="s">
        <v>239</v>
      </c>
      <c r="D11" s="54" t="s">
        <v>246</v>
      </c>
      <c r="E11" s="73" t="s">
        <v>203</v>
      </c>
      <c r="F11" s="74">
        <v>99.184</v>
      </c>
      <c r="G11" s="74">
        <v>99.184</v>
      </c>
      <c r="H11" s="74">
        <v>22.955847</v>
      </c>
      <c r="I11" s="74">
        <v>0.5</v>
      </c>
      <c r="J11" s="74"/>
      <c r="K11" s="74"/>
      <c r="L11" s="74"/>
      <c r="M11" s="74">
        <v>1</v>
      </c>
      <c r="N11" s="74"/>
      <c r="O11" s="74">
        <v>7</v>
      </c>
      <c r="P11" s="74">
        <v>1</v>
      </c>
      <c r="Q11" s="74">
        <v>66.728153</v>
      </c>
      <c r="R11" s="74"/>
      <c r="S11" s="74"/>
      <c r="T11" s="74"/>
    </row>
    <row r="12" ht="25" customHeight="1" spans="1:20">
      <c r="A12" s="43"/>
      <c r="B12" s="43"/>
      <c r="C12" s="43"/>
      <c r="D12" s="72" t="s">
        <v>160</v>
      </c>
      <c r="E12" s="51" t="s">
        <v>161</v>
      </c>
      <c r="F12" s="71">
        <v>55.62</v>
      </c>
      <c r="G12" s="71">
        <v>55.62</v>
      </c>
      <c r="H12" s="71">
        <v>30.915386</v>
      </c>
      <c r="I12" s="71">
        <v>1.76</v>
      </c>
      <c r="J12" s="71"/>
      <c r="K12" s="71"/>
      <c r="L12" s="71"/>
      <c r="M12" s="71">
        <v>1</v>
      </c>
      <c r="N12" s="71"/>
      <c r="O12" s="71">
        <v>3.5</v>
      </c>
      <c r="P12" s="71"/>
      <c r="Q12" s="71">
        <v>18.444614</v>
      </c>
      <c r="R12" s="71"/>
      <c r="S12" s="71"/>
      <c r="T12" s="71"/>
    </row>
    <row r="13" ht="25" customHeight="1" spans="1:20">
      <c r="A13" s="54" t="s">
        <v>197</v>
      </c>
      <c r="B13" s="54" t="s">
        <v>239</v>
      </c>
      <c r="C13" s="54" t="s">
        <v>243</v>
      </c>
      <c r="D13" s="54" t="s">
        <v>247</v>
      </c>
      <c r="E13" s="73" t="s">
        <v>208</v>
      </c>
      <c r="F13" s="74">
        <v>55.62</v>
      </c>
      <c r="G13" s="74">
        <v>55.62</v>
      </c>
      <c r="H13" s="74">
        <v>30.915386</v>
      </c>
      <c r="I13" s="74">
        <v>1.76</v>
      </c>
      <c r="J13" s="74"/>
      <c r="K13" s="74"/>
      <c r="L13" s="74"/>
      <c r="M13" s="74">
        <v>1</v>
      </c>
      <c r="N13" s="74"/>
      <c r="O13" s="74">
        <v>3.5</v>
      </c>
      <c r="P13" s="74"/>
      <c r="Q13" s="74">
        <v>18.444614</v>
      </c>
      <c r="R13" s="74"/>
      <c r="S13" s="74"/>
      <c r="T13" s="74"/>
    </row>
    <row r="14" ht="25" customHeight="1" spans="1:20">
      <c r="A14" s="43"/>
      <c r="B14" s="43"/>
      <c r="C14" s="43"/>
      <c r="D14" s="72" t="s">
        <v>162</v>
      </c>
      <c r="E14" s="51" t="s">
        <v>163</v>
      </c>
      <c r="F14" s="71">
        <v>25.89</v>
      </c>
      <c r="G14" s="71">
        <v>25.89</v>
      </c>
      <c r="H14" s="71">
        <v>11.25533</v>
      </c>
      <c r="I14" s="71"/>
      <c r="J14" s="71"/>
      <c r="K14" s="71"/>
      <c r="L14" s="71"/>
      <c r="M14" s="71">
        <v>1</v>
      </c>
      <c r="N14" s="71"/>
      <c r="O14" s="71">
        <v>3.5</v>
      </c>
      <c r="P14" s="71"/>
      <c r="Q14" s="71">
        <v>10.13467</v>
      </c>
      <c r="R14" s="71"/>
      <c r="S14" s="71"/>
      <c r="T14" s="71"/>
    </row>
    <row r="15" ht="25" customHeight="1" spans="1:20">
      <c r="A15" s="54" t="s">
        <v>248</v>
      </c>
      <c r="B15" s="54" t="s">
        <v>249</v>
      </c>
      <c r="C15" s="54" t="s">
        <v>240</v>
      </c>
      <c r="D15" s="54" t="s">
        <v>250</v>
      </c>
      <c r="E15" s="73" t="s">
        <v>210</v>
      </c>
      <c r="F15" s="74">
        <v>25.89</v>
      </c>
      <c r="G15" s="74">
        <v>25.89</v>
      </c>
      <c r="H15" s="74">
        <v>11.25533</v>
      </c>
      <c r="I15" s="74"/>
      <c r="J15" s="74"/>
      <c r="K15" s="74"/>
      <c r="L15" s="74"/>
      <c r="M15" s="74">
        <v>1</v>
      </c>
      <c r="N15" s="74"/>
      <c r="O15" s="74">
        <v>3.5</v>
      </c>
      <c r="P15" s="74"/>
      <c r="Q15" s="74">
        <v>10.13467</v>
      </c>
      <c r="R15" s="74"/>
      <c r="S15" s="74"/>
      <c r="T15" s="74"/>
    </row>
    <row r="16" ht="25" customHeight="1" spans="1:20">
      <c r="A16" s="43"/>
      <c r="B16" s="43"/>
      <c r="C16" s="43"/>
      <c r="D16" s="72" t="s">
        <v>164</v>
      </c>
      <c r="E16" s="51" t="s">
        <v>165</v>
      </c>
      <c r="F16" s="71">
        <v>25.464</v>
      </c>
      <c r="G16" s="71">
        <v>25.464</v>
      </c>
      <c r="H16" s="71">
        <v>12.324835</v>
      </c>
      <c r="I16" s="71"/>
      <c r="J16" s="71"/>
      <c r="K16" s="71"/>
      <c r="L16" s="71">
        <v>0.5</v>
      </c>
      <c r="M16" s="71">
        <v>1.5</v>
      </c>
      <c r="N16" s="71"/>
      <c r="O16" s="71">
        <v>3.5</v>
      </c>
      <c r="P16" s="71"/>
      <c r="Q16" s="71">
        <v>7.639165</v>
      </c>
      <c r="R16" s="71"/>
      <c r="S16" s="71"/>
      <c r="T16" s="71"/>
    </row>
    <row r="17" ht="25" customHeight="1" spans="1:20">
      <c r="A17" s="54" t="s">
        <v>197</v>
      </c>
      <c r="B17" s="54" t="s">
        <v>242</v>
      </c>
      <c r="C17" s="54" t="s">
        <v>240</v>
      </c>
      <c r="D17" s="54" t="s">
        <v>251</v>
      </c>
      <c r="E17" s="73" t="s">
        <v>181</v>
      </c>
      <c r="F17" s="74">
        <v>25.464</v>
      </c>
      <c r="G17" s="74">
        <v>25.464</v>
      </c>
      <c r="H17" s="74">
        <v>12.324835</v>
      </c>
      <c r="I17" s="74"/>
      <c r="J17" s="74"/>
      <c r="K17" s="74"/>
      <c r="L17" s="74">
        <v>0.5</v>
      </c>
      <c r="M17" s="74">
        <v>1.5</v>
      </c>
      <c r="N17" s="74"/>
      <c r="O17" s="74">
        <v>3.5</v>
      </c>
      <c r="P17" s="74"/>
      <c r="Q17" s="74">
        <v>7.639165</v>
      </c>
      <c r="R17" s="74"/>
      <c r="S17" s="74"/>
      <c r="T17" s="74"/>
    </row>
    <row r="18" ht="25" customHeight="1" spans="1:20">
      <c r="A18" s="43"/>
      <c r="B18" s="43"/>
      <c r="C18" s="43"/>
      <c r="D18" s="72" t="s">
        <v>166</v>
      </c>
      <c r="E18" s="51" t="s">
        <v>167</v>
      </c>
      <c r="F18" s="71">
        <v>24.3</v>
      </c>
      <c r="G18" s="71">
        <v>24.3</v>
      </c>
      <c r="H18" s="71">
        <v>5.441511</v>
      </c>
      <c r="I18" s="71">
        <v>0.61</v>
      </c>
      <c r="J18" s="71"/>
      <c r="K18" s="71"/>
      <c r="L18" s="71">
        <v>1</v>
      </c>
      <c r="M18" s="71">
        <v>1.5</v>
      </c>
      <c r="N18" s="71"/>
      <c r="O18" s="71">
        <v>6</v>
      </c>
      <c r="P18" s="71"/>
      <c r="Q18" s="71">
        <v>9.748489</v>
      </c>
      <c r="R18" s="71"/>
      <c r="S18" s="71"/>
      <c r="T18" s="71"/>
    </row>
    <row r="19" ht="25" customHeight="1" spans="1:20">
      <c r="A19" s="54" t="s">
        <v>197</v>
      </c>
      <c r="B19" s="54" t="s">
        <v>242</v>
      </c>
      <c r="C19" s="54" t="s">
        <v>245</v>
      </c>
      <c r="D19" s="54" t="s">
        <v>252</v>
      </c>
      <c r="E19" s="73" t="s">
        <v>215</v>
      </c>
      <c r="F19" s="74">
        <v>24.3</v>
      </c>
      <c r="G19" s="74">
        <v>24.3</v>
      </c>
      <c r="H19" s="74">
        <v>5.441511</v>
      </c>
      <c r="I19" s="74">
        <v>0.61</v>
      </c>
      <c r="J19" s="74"/>
      <c r="K19" s="74"/>
      <c r="L19" s="74">
        <v>1</v>
      </c>
      <c r="M19" s="74">
        <v>1.5</v>
      </c>
      <c r="N19" s="74"/>
      <c r="O19" s="74">
        <v>6</v>
      </c>
      <c r="P19" s="74"/>
      <c r="Q19" s="74">
        <v>9.748489</v>
      </c>
      <c r="R19" s="74"/>
      <c r="S19" s="74"/>
      <c r="T19" s="7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9"/>
  <sheetViews>
    <sheetView topLeftCell="R4" workbookViewId="0">
      <selection activeCell="A3" sqref="$A3:$XFD3"/>
    </sheetView>
  </sheetViews>
  <sheetFormatPr defaultColWidth="9" defaultRowHeight="13.5"/>
  <cols>
    <col min="1" max="3" width="4.375" style="67" customWidth="1"/>
    <col min="4" max="4" width="7.25" style="67" customWidth="1"/>
    <col min="5" max="5" width="19.125" style="68" customWidth="1"/>
    <col min="6" max="6" width="7.75" style="67" customWidth="1"/>
    <col min="7" max="10" width="5.5" style="67" customWidth="1"/>
    <col min="11" max="11" width="4.625" style="67" customWidth="1"/>
    <col min="12" max="12" width="5.375" style="67" customWidth="1"/>
    <col min="13" max="14" width="5.5" style="67" customWidth="1"/>
    <col min="15" max="15" width="6.125" style="67" customWidth="1"/>
    <col min="16" max="16" width="5.5" style="67" customWidth="1"/>
    <col min="17" max="17" width="8.75" style="67" customWidth="1"/>
    <col min="18" max="29" width="6.375" style="67" customWidth="1"/>
    <col min="30" max="31" width="7.875" style="67" customWidth="1"/>
    <col min="32" max="32" width="7" style="67" customWidth="1"/>
    <col min="33" max="33" width="11.4" style="67" customWidth="1"/>
    <col min="34" max="35" width="9.76666666666667" customWidth="1"/>
  </cols>
  <sheetData>
    <row r="1" s="5" customFormat="1" ht="12" customHeight="1" spans="1:33">
      <c r="A1" s="4"/>
      <c r="F1" s="4"/>
      <c r="AF1" s="46" t="s">
        <v>411</v>
      </c>
      <c r="AG1" s="46"/>
    </row>
    <row r="2" s="1" customFormat="1" ht="43.95" customHeight="1" spans="1:33">
      <c r="A2" s="58" t="s">
        <v>20</v>
      </c>
      <c r="B2" s="58"/>
      <c r="C2" s="58"/>
      <c r="D2" s="58"/>
      <c r="E2" s="69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="5" customFormat="1" ht="21.15" customHeight="1" spans="1:3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47" t="s">
        <v>32</v>
      </c>
      <c r="AG3" s="47"/>
    </row>
    <row r="4" ht="31.05" customHeight="1" spans="1:33">
      <c r="A4" s="9" t="s">
        <v>217</v>
      </c>
      <c r="B4" s="9"/>
      <c r="C4" s="9"/>
      <c r="D4" s="9" t="s">
        <v>218</v>
      </c>
      <c r="E4" s="50" t="s">
        <v>219</v>
      </c>
      <c r="F4" s="9" t="s">
        <v>412</v>
      </c>
      <c r="G4" s="9" t="s">
        <v>413</v>
      </c>
      <c r="H4" s="9" t="s">
        <v>414</v>
      </c>
      <c r="I4" s="9" t="s">
        <v>415</v>
      </c>
      <c r="J4" s="9" t="s">
        <v>416</v>
      </c>
      <c r="K4" s="9" t="s">
        <v>417</v>
      </c>
      <c r="L4" s="9" t="s">
        <v>418</v>
      </c>
      <c r="M4" s="9" t="s">
        <v>419</v>
      </c>
      <c r="N4" s="9" t="s">
        <v>420</v>
      </c>
      <c r="O4" s="9" t="s">
        <v>421</v>
      </c>
      <c r="P4" s="9" t="s">
        <v>422</v>
      </c>
      <c r="Q4" s="9" t="s">
        <v>407</v>
      </c>
      <c r="R4" s="9" t="s">
        <v>409</v>
      </c>
      <c r="S4" s="9" t="s">
        <v>423</v>
      </c>
      <c r="T4" s="9" t="s">
        <v>402</v>
      </c>
      <c r="U4" s="9" t="s">
        <v>403</v>
      </c>
      <c r="V4" s="9" t="s">
        <v>406</v>
      </c>
      <c r="W4" s="9" t="s">
        <v>424</v>
      </c>
      <c r="X4" s="9" t="s">
        <v>425</v>
      </c>
      <c r="Y4" s="9" t="s">
        <v>426</v>
      </c>
      <c r="Z4" s="9" t="s">
        <v>427</v>
      </c>
      <c r="AA4" s="9" t="s">
        <v>405</v>
      </c>
      <c r="AB4" s="9" t="s">
        <v>428</v>
      </c>
      <c r="AC4" s="9" t="s">
        <v>429</v>
      </c>
      <c r="AD4" s="9" t="s">
        <v>408</v>
      </c>
      <c r="AE4" s="9" t="s">
        <v>430</v>
      </c>
      <c r="AF4" s="9" t="s">
        <v>431</v>
      </c>
      <c r="AG4" s="9" t="s">
        <v>410</v>
      </c>
    </row>
    <row r="5" ht="34.5" customHeight="1" spans="1:33">
      <c r="A5" s="9" t="s">
        <v>235</v>
      </c>
      <c r="B5" s="9" t="s">
        <v>236</v>
      </c>
      <c r="C5" s="9" t="s">
        <v>237</v>
      </c>
      <c r="D5" s="9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ht="25" customHeight="1" spans="1:33">
      <c r="A6" s="43" t="s">
        <v>432</v>
      </c>
      <c r="B6" s="43"/>
      <c r="C6" s="43"/>
      <c r="D6" s="43"/>
      <c r="E6" s="44"/>
      <c r="F6" s="70">
        <f>SUM(G6:AG6)</f>
        <v>478.11</v>
      </c>
      <c r="G6" s="70">
        <f t="shared" ref="F6:H6" si="0">G7</f>
        <v>25.5</v>
      </c>
      <c r="H6" s="70">
        <f t="shared" si="0"/>
        <v>12.5</v>
      </c>
      <c r="I6" s="70" t="s">
        <v>75</v>
      </c>
      <c r="J6" s="70" t="s">
        <v>75</v>
      </c>
      <c r="K6" s="70">
        <f t="shared" ref="I6:AG6" si="1">K7</f>
        <v>0.3</v>
      </c>
      <c r="L6" s="70">
        <f t="shared" si="1"/>
        <v>2</v>
      </c>
      <c r="M6" s="70">
        <f t="shared" si="1"/>
        <v>8.31285</v>
      </c>
      <c r="N6" s="70" t="s">
        <v>75</v>
      </c>
      <c r="O6" s="70">
        <f t="shared" si="1"/>
        <v>25.38</v>
      </c>
      <c r="P6" s="70">
        <f t="shared" si="1"/>
        <v>9.2</v>
      </c>
      <c r="Q6" s="70" t="s">
        <v>75</v>
      </c>
      <c r="R6" s="70">
        <f t="shared" si="1"/>
        <v>3.5</v>
      </c>
      <c r="S6" s="70" t="s">
        <v>75</v>
      </c>
      <c r="T6" s="70">
        <f t="shared" si="1"/>
        <v>7.87</v>
      </c>
      <c r="U6" s="70" t="s">
        <v>75</v>
      </c>
      <c r="V6" s="70">
        <f t="shared" si="1"/>
        <v>11</v>
      </c>
      <c r="W6" s="70" t="s">
        <v>75</v>
      </c>
      <c r="X6" s="70" t="s">
        <v>75</v>
      </c>
      <c r="Y6" s="70" t="s">
        <v>75</v>
      </c>
      <c r="Z6" s="70">
        <f t="shared" si="1"/>
        <v>2.6</v>
      </c>
      <c r="AA6" s="70" t="s">
        <v>75</v>
      </c>
      <c r="AB6" s="70">
        <f t="shared" si="1"/>
        <v>11.560545</v>
      </c>
      <c r="AC6" s="70">
        <f t="shared" si="1"/>
        <v>24.084471</v>
      </c>
      <c r="AD6" s="70">
        <f t="shared" si="1"/>
        <v>34</v>
      </c>
      <c r="AE6" s="70">
        <f t="shared" si="1"/>
        <v>87.38</v>
      </c>
      <c r="AF6" s="70" t="s">
        <v>75</v>
      </c>
      <c r="AG6" s="70">
        <f t="shared" si="1"/>
        <v>212.922134</v>
      </c>
    </row>
    <row r="7" ht="25" customHeight="1" spans="1:33">
      <c r="A7" s="43"/>
      <c r="B7" s="43"/>
      <c r="C7" s="43"/>
      <c r="D7" s="43" t="s">
        <v>155</v>
      </c>
      <c r="E7" s="44" t="s">
        <v>156</v>
      </c>
      <c r="F7" s="71">
        <f>F8+F10+F12+F14+F16+F18</f>
        <v>478.11</v>
      </c>
      <c r="G7" s="71">
        <f t="shared" ref="G7:AG7" si="2">G8+G10+G12+G14+G16+G18</f>
        <v>25.5</v>
      </c>
      <c r="H7" s="71">
        <f t="shared" si="2"/>
        <v>12.5</v>
      </c>
      <c r="I7" s="71" t="s">
        <v>75</v>
      </c>
      <c r="J7" s="71" t="s">
        <v>75</v>
      </c>
      <c r="K7" s="71">
        <f t="shared" si="2"/>
        <v>0.3</v>
      </c>
      <c r="L7" s="71">
        <f t="shared" si="2"/>
        <v>2</v>
      </c>
      <c r="M7" s="71">
        <f t="shared" si="2"/>
        <v>8.31285</v>
      </c>
      <c r="N7" s="71" t="s">
        <v>75</v>
      </c>
      <c r="O7" s="71">
        <f t="shared" si="2"/>
        <v>25.38</v>
      </c>
      <c r="P7" s="71">
        <f t="shared" si="2"/>
        <v>9.2</v>
      </c>
      <c r="Q7" s="71" t="s">
        <v>75</v>
      </c>
      <c r="R7" s="71">
        <f t="shared" si="2"/>
        <v>3.5</v>
      </c>
      <c r="S7" s="71" t="s">
        <v>75</v>
      </c>
      <c r="T7" s="71">
        <f t="shared" si="2"/>
        <v>7.87</v>
      </c>
      <c r="U7" s="71" t="s">
        <v>75</v>
      </c>
      <c r="V7" s="71">
        <f t="shared" si="2"/>
        <v>11</v>
      </c>
      <c r="W7" s="71" t="s">
        <v>75</v>
      </c>
      <c r="X7" s="71" t="s">
        <v>75</v>
      </c>
      <c r="Y7" s="71" t="s">
        <v>75</v>
      </c>
      <c r="Z7" s="71">
        <f t="shared" si="2"/>
        <v>2.6</v>
      </c>
      <c r="AA7" s="71" t="s">
        <v>75</v>
      </c>
      <c r="AB7" s="71">
        <f t="shared" si="2"/>
        <v>11.560545</v>
      </c>
      <c r="AC7" s="71">
        <f t="shared" si="2"/>
        <v>24.084471</v>
      </c>
      <c r="AD7" s="71">
        <f t="shared" si="2"/>
        <v>34</v>
      </c>
      <c r="AE7" s="71">
        <f t="shared" si="2"/>
        <v>87.38</v>
      </c>
      <c r="AF7" s="71" t="s">
        <v>75</v>
      </c>
      <c r="AG7" s="71">
        <f t="shared" si="2"/>
        <v>212.922134</v>
      </c>
    </row>
    <row r="8" ht="25" customHeight="1" spans="1:33">
      <c r="A8" s="43"/>
      <c r="B8" s="43"/>
      <c r="C8" s="43"/>
      <c r="D8" s="72" t="s">
        <v>176</v>
      </c>
      <c r="E8" s="51" t="s">
        <v>177</v>
      </c>
      <c r="F8" s="71">
        <v>247.652</v>
      </c>
      <c r="G8" s="71">
        <v>12</v>
      </c>
      <c r="H8" s="71">
        <v>10</v>
      </c>
      <c r="I8" s="71"/>
      <c r="J8" s="71"/>
      <c r="K8" s="71"/>
      <c r="L8" s="71"/>
      <c r="M8" s="71">
        <v>4.5</v>
      </c>
      <c r="N8" s="71"/>
      <c r="O8" s="71">
        <v>8.61</v>
      </c>
      <c r="P8" s="71">
        <v>6</v>
      </c>
      <c r="Q8" s="71"/>
      <c r="R8" s="71">
        <v>2.5</v>
      </c>
      <c r="S8" s="71"/>
      <c r="T8" s="71">
        <v>5</v>
      </c>
      <c r="U8" s="71"/>
      <c r="V8" s="71">
        <v>5</v>
      </c>
      <c r="W8" s="71"/>
      <c r="X8" s="71"/>
      <c r="Y8" s="71"/>
      <c r="Z8" s="71">
        <v>1.1</v>
      </c>
      <c r="AA8" s="71"/>
      <c r="AB8" s="71">
        <v>6.286364</v>
      </c>
      <c r="AC8" s="71">
        <v>13.096593</v>
      </c>
      <c r="AD8" s="71">
        <v>10.5</v>
      </c>
      <c r="AE8" s="71">
        <v>62.832</v>
      </c>
      <c r="AF8" s="71"/>
      <c r="AG8" s="71">
        <v>100.227043</v>
      </c>
    </row>
    <row r="9" ht="25" customHeight="1" spans="1:33">
      <c r="A9" s="54" t="s">
        <v>238</v>
      </c>
      <c r="B9" s="54" t="s">
        <v>239</v>
      </c>
      <c r="C9" s="54" t="s">
        <v>240</v>
      </c>
      <c r="D9" s="54" t="s">
        <v>241</v>
      </c>
      <c r="E9" s="73" t="s">
        <v>181</v>
      </c>
      <c r="F9" s="74">
        <v>247.652</v>
      </c>
      <c r="G9" s="74">
        <v>12</v>
      </c>
      <c r="H9" s="74">
        <v>10</v>
      </c>
      <c r="I9" s="74"/>
      <c r="J9" s="74"/>
      <c r="K9" s="74"/>
      <c r="L9" s="74"/>
      <c r="M9" s="74">
        <v>4.5</v>
      </c>
      <c r="N9" s="74"/>
      <c r="O9" s="74">
        <v>8.61</v>
      </c>
      <c r="P9" s="74">
        <v>6</v>
      </c>
      <c r="Q9" s="74"/>
      <c r="R9" s="74">
        <v>2.5</v>
      </c>
      <c r="S9" s="74"/>
      <c r="T9" s="74">
        <v>5</v>
      </c>
      <c r="U9" s="74"/>
      <c r="V9" s="74">
        <v>5</v>
      </c>
      <c r="W9" s="74"/>
      <c r="X9" s="74"/>
      <c r="Y9" s="74"/>
      <c r="Z9" s="74">
        <v>1.1</v>
      </c>
      <c r="AA9" s="74"/>
      <c r="AB9" s="74">
        <v>6.286364</v>
      </c>
      <c r="AC9" s="74">
        <v>13.096593</v>
      </c>
      <c r="AD9" s="74">
        <v>10.5</v>
      </c>
      <c r="AE9" s="74">
        <v>62.832</v>
      </c>
      <c r="AF9" s="74"/>
      <c r="AG9" s="74">
        <v>100.227043</v>
      </c>
    </row>
    <row r="10" ht="25" customHeight="1" spans="1:33">
      <c r="A10" s="43"/>
      <c r="B10" s="43"/>
      <c r="C10" s="43"/>
      <c r="D10" s="72" t="s">
        <v>158</v>
      </c>
      <c r="E10" s="51" t="s">
        <v>159</v>
      </c>
      <c r="F10" s="71">
        <v>99.184</v>
      </c>
      <c r="G10" s="71">
        <v>4</v>
      </c>
      <c r="H10" s="71">
        <v>1</v>
      </c>
      <c r="I10" s="71"/>
      <c r="J10" s="71"/>
      <c r="K10" s="71">
        <v>0.3</v>
      </c>
      <c r="L10" s="71">
        <v>2</v>
      </c>
      <c r="M10" s="71">
        <v>0.5</v>
      </c>
      <c r="N10" s="71"/>
      <c r="O10" s="71">
        <v>6.63</v>
      </c>
      <c r="P10" s="71">
        <v>0.5</v>
      </c>
      <c r="Q10" s="71"/>
      <c r="R10" s="71">
        <v>1</v>
      </c>
      <c r="S10" s="71"/>
      <c r="T10" s="71">
        <v>0.5</v>
      </c>
      <c r="U10" s="71"/>
      <c r="V10" s="71">
        <v>1</v>
      </c>
      <c r="W10" s="71"/>
      <c r="X10" s="71"/>
      <c r="Y10" s="71"/>
      <c r="Z10" s="71"/>
      <c r="AA10" s="71"/>
      <c r="AB10" s="71">
        <v>1.388707</v>
      </c>
      <c r="AC10" s="71">
        <v>2.89314</v>
      </c>
      <c r="AD10" s="71">
        <v>7</v>
      </c>
      <c r="AE10" s="71">
        <v>3.744</v>
      </c>
      <c r="AF10" s="71"/>
      <c r="AG10" s="71">
        <v>66.728153</v>
      </c>
    </row>
    <row r="11" ht="25" customHeight="1" spans="1:33">
      <c r="A11" s="54" t="s">
        <v>182</v>
      </c>
      <c r="B11" s="54" t="s">
        <v>242</v>
      </c>
      <c r="C11" s="54" t="s">
        <v>239</v>
      </c>
      <c r="D11" s="54" t="s">
        <v>246</v>
      </c>
      <c r="E11" s="73" t="s">
        <v>203</v>
      </c>
      <c r="F11" s="74">
        <v>99.184</v>
      </c>
      <c r="G11" s="74">
        <v>4</v>
      </c>
      <c r="H11" s="74">
        <v>1</v>
      </c>
      <c r="I11" s="74"/>
      <c r="J11" s="74"/>
      <c r="K11" s="74">
        <v>0.3</v>
      </c>
      <c r="L11" s="74">
        <v>2</v>
      </c>
      <c r="M11" s="74">
        <v>0.5</v>
      </c>
      <c r="N11" s="74"/>
      <c r="O11" s="74">
        <v>6.63</v>
      </c>
      <c r="P11" s="74">
        <v>0.5</v>
      </c>
      <c r="Q11" s="74"/>
      <c r="R11" s="74">
        <v>1</v>
      </c>
      <c r="S11" s="74"/>
      <c r="T11" s="74">
        <v>0.5</v>
      </c>
      <c r="U11" s="74"/>
      <c r="V11" s="74">
        <v>1</v>
      </c>
      <c r="W11" s="74"/>
      <c r="X11" s="74"/>
      <c r="Y11" s="74"/>
      <c r="Z11" s="74"/>
      <c r="AA11" s="74"/>
      <c r="AB11" s="74">
        <v>1.388707</v>
      </c>
      <c r="AC11" s="74">
        <v>2.89314</v>
      </c>
      <c r="AD11" s="74">
        <v>7</v>
      </c>
      <c r="AE11" s="74">
        <v>3.744</v>
      </c>
      <c r="AF11" s="74"/>
      <c r="AG11" s="74">
        <v>66.728153</v>
      </c>
    </row>
    <row r="12" ht="25" customHeight="1" spans="1:33">
      <c r="A12" s="43"/>
      <c r="B12" s="43"/>
      <c r="C12" s="43"/>
      <c r="D12" s="72" t="s">
        <v>160</v>
      </c>
      <c r="E12" s="51" t="s">
        <v>161</v>
      </c>
      <c r="F12" s="71">
        <v>55.62</v>
      </c>
      <c r="G12" s="71">
        <v>6</v>
      </c>
      <c r="H12" s="71"/>
      <c r="I12" s="71"/>
      <c r="J12" s="71"/>
      <c r="K12" s="71"/>
      <c r="L12" s="71"/>
      <c r="M12" s="71">
        <v>0.88185</v>
      </c>
      <c r="N12" s="71"/>
      <c r="O12" s="71">
        <v>5.85</v>
      </c>
      <c r="P12" s="71"/>
      <c r="Q12" s="71"/>
      <c r="R12" s="71"/>
      <c r="S12" s="71"/>
      <c r="T12" s="71">
        <v>1.76</v>
      </c>
      <c r="U12" s="71"/>
      <c r="V12" s="71">
        <v>1</v>
      </c>
      <c r="W12" s="71"/>
      <c r="X12" s="71"/>
      <c r="Y12" s="71"/>
      <c r="Z12" s="71"/>
      <c r="AA12" s="71"/>
      <c r="AB12" s="71">
        <v>1.382768</v>
      </c>
      <c r="AC12" s="71">
        <v>2.880768</v>
      </c>
      <c r="AD12" s="71">
        <v>3.5</v>
      </c>
      <c r="AE12" s="71">
        <v>13.92</v>
      </c>
      <c r="AF12" s="71"/>
      <c r="AG12" s="71">
        <v>18.444614</v>
      </c>
    </row>
    <row r="13" ht="25" customHeight="1" spans="1:33">
      <c r="A13" s="54" t="s">
        <v>197</v>
      </c>
      <c r="B13" s="54" t="s">
        <v>239</v>
      </c>
      <c r="C13" s="54" t="s">
        <v>243</v>
      </c>
      <c r="D13" s="54" t="s">
        <v>247</v>
      </c>
      <c r="E13" s="73" t="s">
        <v>208</v>
      </c>
      <c r="F13" s="74">
        <v>55.62</v>
      </c>
      <c r="G13" s="74">
        <v>6</v>
      </c>
      <c r="H13" s="74"/>
      <c r="I13" s="74"/>
      <c r="J13" s="74"/>
      <c r="K13" s="74"/>
      <c r="L13" s="74"/>
      <c r="M13" s="74">
        <v>0.88185</v>
      </c>
      <c r="N13" s="74"/>
      <c r="O13" s="74">
        <v>5.85</v>
      </c>
      <c r="P13" s="74"/>
      <c r="Q13" s="74"/>
      <c r="R13" s="74"/>
      <c r="S13" s="74"/>
      <c r="T13" s="74">
        <v>1.76</v>
      </c>
      <c r="U13" s="74"/>
      <c r="V13" s="74">
        <v>1</v>
      </c>
      <c r="W13" s="74"/>
      <c r="X13" s="74"/>
      <c r="Y13" s="74"/>
      <c r="Z13" s="74"/>
      <c r="AA13" s="74"/>
      <c r="AB13" s="74">
        <v>1.382768</v>
      </c>
      <c r="AC13" s="74">
        <v>2.880768</v>
      </c>
      <c r="AD13" s="74">
        <v>3.5</v>
      </c>
      <c r="AE13" s="74">
        <v>13.92</v>
      </c>
      <c r="AF13" s="74"/>
      <c r="AG13" s="74">
        <v>18.444614</v>
      </c>
    </row>
    <row r="14" ht="25" customHeight="1" spans="1:33">
      <c r="A14" s="43"/>
      <c r="B14" s="43"/>
      <c r="C14" s="43"/>
      <c r="D14" s="72" t="s">
        <v>162</v>
      </c>
      <c r="E14" s="51" t="s">
        <v>163</v>
      </c>
      <c r="F14" s="71">
        <v>25.89</v>
      </c>
      <c r="G14" s="71">
        <v>0.5</v>
      </c>
      <c r="H14" s="71">
        <v>0.5</v>
      </c>
      <c r="I14" s="71"/>
      <c r="J14" s="71"/>
      <c r="K14" s="71"/>
      <c r="L14" s="71"/>
      <c r="M14" s="71">
        <v>2.431</v>
      </c>
      <c r="N14" s="71"/>
      <c r="O14" s="71">
        <v>4.29</v>
      </c>
      <c r="P14" s="71">
        <v>0.8</v>
      </c>
      <c r="Q14" s="71"/>
      <c r="R14" s="71"/>
      <c r="S14" s="71"/>
      <c r="T14" s="71"/>
      <c r="U14" s="71"/>
      <c r="V14" s="71">
        <v>1</v>
      </c>
      <c r="W14" s="71"/>
      <c r="X14" s="71"/>
      <c r="Y14" s="71"/>
      <c r="Z14" s="71"/>
      <c r="AA14" s="71"/>
      <c r="AB14" s="71">
        <v>0.88681</v>
      </c>
      <c r="AC14" s="71">
        <v>1.84752</v>
      </c>
      <c r="AD14" s="71">
        <v>3.5</v>
      </c>
      <c r="AE14" s="71"/>
      <c r="AF14" s="71"/>
      <c r="AG14" s="71">
        <v>10.13467</v>
      </c>
    </row>
    <row r="15" ht="25" customHeight="1" spans="1:33">
      <c r="A15" s="54" t="s">
        <v>248</v>
      </c>
      <c r="B15" s="54" t="s">
        <v>249</v>
      </c>
      <c r="C15" s="54" t="s">
        <v>240</v>
      </c>
      <c r="D15" s="54" t="s">
        <v>250</v>
      </c>
      <c r="E15" s="73" t="s">
        <v>210</v>
      </c>
      <c r="F15" s="74">
        <v>25.89</v>
      </c>
      <c r="G15" s="74">
        <v>0.5</v>
      </c>
      <c r="H15" s="74">
        <v>0.5</v>
      </c>
      <c r="I15" s="74"/>
      <c r="J15" s="74"/>
      <c r="K15" s="74"/>
      <c r="L15" s="74"/>
      <c r="M15" s="74">
        <v>2.431</v>
      </c>
      <c r="N15" s="74"/>
      <c r="O15" s="74">
        <v>4.29</v>
      </c>
      <c r="P15" s="74">
        <v>0.8</v>
      </c>
      <c r="Q15" s="74"/>
      <c r="R15" s="74"/>
      <c r="S15" s="74"/>
      <c r="T15" s="74"/>
      <c r="U15" s="74"/>
      <c r="V15" s="74">
        <v>1</v>
      </c>
      <c r="W15" s="74"/>
      <c r="X15" s="74"/>
      <c r="Y15" s="74"/>
      <c r="Z15" s="74"/>
      <c r="AA15" s="74"/>
      <c r="AB15" s="74">
        <v>0.88681</v>
      </c>
      <c r="AC15" s="74">
        <v>1.84752</v>
      </c>
      <c r="AD15" s="74">
        <v>3.5</v>
      </c>
      <c r="AE15" s="74"/>
      <c r="AF15" s="74"/>
      <c r="AG15" s="74">
        <v>10.13467</v>
      </c>
    </row>
    <row r="16" ht="25" customHeight="1" spans="1:33">
      <c r="A16" s="43"/>
      <c r="B16" s="43"/>
      <c r="C16" s="43"/>
      <c r="D16" s="72" t="s">
        <v>164</v>
      </c>
      <c r="E16" s="51" t="s">
        <v>165</v>
      </c>
      <c r="F16" s="71">
        <v>25.464</v>
      </c>
      <c r="G16" s="71">
        <v>2</v>
      </c>
      <c r="H16" s="71">
        <v>1</v>
      </c>
      <c r="I16" s="71"/>
      <c r="J16" s="71"/>
      <c r="K16" s="71"/>
      <c r="L16" s="71"/>
      <c r="M16" s="71"/>
      <c r="N16" s="71"/>
      <c r="O16" s="71"/>
      <c r="P16" s="71">
        <v>1.5</v>
      </c>
      <c r="Q16" s="71"/>
      <c r="R16" s="71"/>
      <c r="S16" s="71"/>
      <c r="T16" s="71"/>
      <c r="U16" s="71"/>
      <c r="V16" s="71">
        <v>1.5</v>
      </c>
      <c r="W16" s="71"/>
      <c r="X16" s="71"/>
      <c r="Y16" s="71"/>
      <c r="Z16" s="71">
        <v>0.5</v>
      </c>
      <c r="AA16" s="71"/>
      <c r="AB16" s="71">
        <v>0.564595</v>
      </c>
      <c r="AC16" s="71">
        <v>1.17624</v>
      </c>
      <c r="AD16" s="71">
        <v>3.5</v>
      </c>
      <c r="AE16" s="71">
        <v>6.084</v>
      </c>
      <c r="AF16" s="71"/>
      <c r="AG16" s="71">
        <v>7.639165</v>
      </c>
    </row>
    <row r="17" ht="25" customHeight="1" spans="1:33">
      <c r="A17" s="54" t="s">
        <v>197</v>
      </c>
      <c r="B17" s="54" t="s">
        <v>242</v>
      </c>
      <c r="C17" s="54" t="s">
        <v>240</v>
      </c>
      <c r="D17" s="54" t="s">
        <v>251</v>
      </c>
      <c r="E17" s="73" t="s">
        <v>181</v>
      </c>
      <c r="F17" s="74">
        <v>25.464</v>
      </c>
      <c r="G17" s="74">
        <v>2</v>
      </c>
      <c r="H17" s="74">
        <v>1</v>
      </c>
      <c r="I17" s="74"/>
      <c r="J17" s="74"/>
      <c r="K17" s="74"/>
      <c r="L17" s="74"/>
      <c r="M17" s="74"/>
      <c r="N17" s="74"/>
      <c r="O17" s="74"/>
      <c r="P17" s="74">
        <v>1.5</v>
      </c>
      <c r="Q17" s="74"/>
      <c r="R17" s="74"/>
      <c r="S17" s="74"/>
      <c r="T17" s="74"/>
      <c r="U17" s="74"/>
      <c r="V17" s="74">
        <v>1.5</v>
      </c>
      <c r="W17" s="74"/>
      <c r="X17" s="74"/>
      <c r="Y17" s="74"/>
      <c r="Z17" s="74">
        <v>0.5</v>
      </c>
      <c r="AA17" s="74"/>
      <c r="AB17" s="74">
        <v>0.564595</v>
      </c>
      <c r="AC17" s="74">
        <v>1.17624</v>
      </c>
      <c r="AD17" s="74">
        <v>3.5</v>
      </c>
      <c r="AE17" s="74">
        <v>6.084</v>
      </c>
      <c r="AF17" s="74"/>
      <c r="AG17" s="74">
        <v>7.639165</v>
      </c>
    </row>
    <row r="18" ht="25" customHeight="1" spans="1:33">
      <c r="A18" s="43"/>
      <c r="B18" s="43"/>
      <c r="C18" s="43"/>
      <c r="D18" s="72" t="s">
        <v>166</v>
      </c>
      <c r="E18" s="51" t="s">
        <v>167</v>
      </c>
      <c r="F18" s="71">
        <v>24.3</v>
      </c>
      <c r="G18" s="71">
        <v>1</v>
      </c>
      <c r="H18" s="71"/>
      <c r="I18" s="71"/>
      <c r="J18" s="71"/>
      <c r="K18" s="71"/>
      <c r="L18" s="71"/>
      <c r="M18" s="71"/>
      <c r="N18" s="71"/>
      <c r="O18" s="71"/>
      <c r="P18" s="71">
        <v>0.4</v>
      </c>
      <c r="Q18" s="71"/>
      <c r="R18" s="71"/>
      <c r="S18" s="71"/>
      <c r="T18" s="71">
        <v>0.61</v>
      </c>
      <c r="U18" s="71"/>
      <c r="V18" s="71">
        <v>1.5</v>
      </c>
      <c r="W18" s="71"/>
      <c r="X18" s="71"/>
      <c r="Y18" s="71"/>
      <c r="Z18" s="71">
        <v>1</v>
      </c>
      <c r="AA18" s="71"/>
      <c r="AB18" s="71">
        <v>1.051301</v>
      </c>
      <c r="AC18" s="71">
        <v>2.19021</v>
      </c>
      <c r="AD18" s="71">
        <v>6</v>
      </c>
      <c r="AE18" s="71">
        <v>0.8</v>
      </c>
      <c r="AF18" s="71"/>
      <c r="AG18" s="71">
        <v>9.748489</v>
      </c>
    </row>
    <row r="19" ht="25" customHeight="1" spans="1:33">
      <c r="A19" s="54" t="s">
        <v>197</v>
      </c>
      <c r="B19" s="54" t="s">
        <v>242</v>
      </c>
      <c r="C19" s="54" t="s">
        <v>245</v>
      </c>
      <c r="D19" s="54" t="s">
        <v>252</v>
      </c>
      <c r="E19" s="73" t="s">
        <v>215</v>
      </c>
      <c r="F19" s="74">
        <v>24.3</v>
      </c>
      <c r="G19" s="74">
        <v>1</v>
      </c>
      <c r="H19" s="74"/>
      <c r="I19" s="74"/>
      <c r="J19" s="74"/>
      <c r="K19" s="74"/>
      <c r="L19" s="74"/>
      <c r="M19" s="74"/>
      <c r="N19" s="74"/>
      <c r="O19" s="74"/>
      <c r="P19" s="74">
        <v>0.4</v>
      </c>
      <c r="Q19" s="74"/>
      <c r="R19" s="74"/>
      <c r="S19" s="74"/>
      <c r="T19" s="74">
        <v>0.61</v>
      </c>
      <c r="U19" s="74"/>
      <c r="V19" s="74">
        <v>1.5</v>
      </c>
      <c r="W19" s="74"/>
      <c r="X19" s="74"/>
      <c r="Y19" s="74"/>
      <c r="Z19" s="74">
        <v>1</v>
      </c>
      <c r="AA19" s="74"/>
      <c r="AB19" s="74">
        <v>1.051301</v>
      </c>
      <c r="AC19" s="74">
        <v>2.19021</v>
      </c>
      <c r="AD19" s="74">
        <v>6</v>
      </c>
      <c r="AE19" s="74">
        <v>0.8</v>
      </c>
      <c r="AF19" s="74"/>
      <c r="AG19" s="74">
        <v>9.748489</v>
      </c>
    </row>
  </sheetData>
  <mergeCells count="36">
    <mergeCell ref="AF1:AG1"/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393055555555556" right="0.393055555555556" top="0.786805555555556" bottom="0.393055555555556" header="0" footer="0"/>
  <pageSetup paperSize="9" scale="6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C1" workbookViewId="0">
      <selection activeCell="H13" sqref="H13"/>
    </sheetView>
  </sheetViews>
  <sheetFormatPr defaultColWidth="9.775" defaultRowHeight="13.5" outlineLevelCol="7"/>
  <cols>
    <col min="1" max="1" width="12.8833333333333" style="5" customWidth="1"/>
    <col min="2" max="2" width="29.6666666666667" style="5" customWidth="1"/>
    <col min="3" max="3" width="20.775" style="5" customWidth="1"/>
    <col min="4" max="4" width="12.3333333333333" style="5" customWidth="1"/>
    <col min="5" max="5" width="10.3333333333333" style="5" customWidth="1"/>
    <col min="6" max="6" width="14.1083333333333" style="5" customWidth="1"/>
    <col min="7" max="8" width="13.6666666666667" style="5" customWidth="1"/>
    <col min="9" max="16384" width="9.775" style="5"/>
  </cols>
  <sheetData>
    <row r="1" s="5" customFormat="1" ht="14.25" customHeight="1" spans="1:8">
      <c r="A1" s="4"/>
      <c r="G1" s="46" t="s">
        <v>433</v>
      </c>
      <c r="H1" s="46"/>
    </row>
    <row r="2" s="5" customFormat="1" ht="29.4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s="5" customFormat="1" ht="21.15" customHeight="1" spans="1:8">
      <c r="A3" s="32" t="s">
        <v>31</v>
      </c>
      <c r="B3" s="32"/>
      <c r="C3" s="32"/>
      <c r="D3" s="32"/>
      <c r="E3" s="32"/>
      <c r="F3" s="32"/>
      <c r="G3" s="32"/>
      <c r="H3" s="47" t="s">
        <v>32</v>
      </c>
    </row>
    <row r="4" s="5" customFormat="1" ht="20.4" customHeight="1" spans="1:8">
      <c r="A4" s="60" t="s">
        <v>434</v>
      </c>
      <c r="B4" s="60" t="s">
        <v>435</v>
      </c>
      <c r="C4" s="60" t="s">
        <v>436</v>
      </c>
      <c r="D4" s="60" t="s">
        <v>437</v>
      </c>
      <c r="E4" s="60" t="s">
        <v>438</v>
      </c>
      <c r="F4" s="60"/>
      <c r="G4" s="60"/>
      <c r="H4" s="60" t="s">
        <v>439</v>
      </c>
    </row>
    <row r="5" s="5" customFormat="1" ht="22.65" customHeight="1" spans="1:8">
      <c r="A5" s="60"/>
      <c r="B5" s="60"/>
      <c r="C5" s="60"/>
      <c r="D5" s="60"/>
      <c r="E5" s="60" t="s">
        <v>139</v>
      </c>
      <c r="F5" s="60" t="s">
        <v>440</v>
      </c>
      <c r="G5" s="60" t="s">
        <v>441</v>
      </c>
      <c r="H5" s="60"/>
    </row>
    <row r="6" s="5" customFormat="1" ht="19.95" customHeight="1" spans="1:8">
      <c r="A6" s="61"/>
      <c r="B6" s="61" t="s">
        <v>137</v>
      </c>
      <c r="C6" s="62">
        <v>92</v>
      </c>
      <c r="D6" s="62">
        <v>10</v>
      </c>
      <c r="E6" s="62">
        <v>51</v>
      </c>
      <c r="F6" s="62"/>
      <c r="G6" s="62">
        <v>51</v>
      </c>
      <c r="H6" s="62">
        <v>31</v>
      </c>
    </row>
    <row r="7" s="5" customFormat="1" ht="19.95" customHeight="1" spans="1:8">
      <c r="A7" s="63" t="s">
        <v>155</v>
      </c>
      <c r="B7" s="63" t="s">
        <v>156</v>
      </c>
      <c r="C7" s="62">
        <v>92</v>
      </c>
      <c r="D7" s="62">
        <v>10</v>
      </c>
      <c r="E7" s="62">
        <v>51</v>
      </c>
      <c r="F7" s="62"/>
      <c r="G7" s="62">
        <v>51</v>
      </c>
      <c r="H7" s="62">
        <v>31</v>
      </c>
    </row>
    <row r="8" s="5" customFormat="1" ht="19.95" customHeight="1" spans="1:8">
      <c r="A8" s="64" t="s">
        <v>176</v>
      </c>
      <c r="B8" s="64" t="s">
        <v>177</v>
      </c>
      <c r="C8" s="65">
        <v>62.5</v>
      </c>
      <c r="D8" s="65">
        <v>10</v>
      </c>
      <c r="E8" s="66">
        <v>27.5</v>
      </c>
      <c r="F8" s="65"/>
      <c r="G8" s="65">
        <v>27.5</v>
      </c>
      <c r="H8" s="65">
        <v>25</v>
      </c>
    </row>
    <row r="9" s="5" customFormat="1" ht="19.95" customHeight="1" spans="1:8">
      <c r="A9" s="64" t="s">
        <v>158</v>
      </c>
      <c r="B9" s="64" t="s">
        <v>159</v>
      </c>
      <c r="C9" s="65">
        <v>8</v>
      </c>
      <c r="D9" s="65"/>
      <c r="E9" s="66">
        <v>7</v>
      </c>
      <c r="F9" s="65"/>
      <c r="G9" s="65">
        <v>7</v>
      </c>
      <c r="H9" s="65">
        <v>1</v>
      </c>
    </row>
    <row r="10" s="5" customFormat="1" ht="19.95" customHeight="1" spans="1:8">
      <c r="A10" s="64" t="s">
        <v>160</v>
      </c>
      <c r="B10" s="64" t="s">
        <v>161</v>
      </c>
      <c r="C10" s="65">
        <v>4.5</v>
      </c>
      <c r="D10" s="65"/>
      <c r="E10" s="66">
        <v>3.5</v>
      </c>
      <c r="F10" s="65"/>
      <c r="G10" s="65">
        <v>3.5</v>
      </c>
      <c r="H10" s="65">
        <v>1</v>
      </c>
    </row>
    <row r="11" s="5" customFormat="1" ht="19.95" customHeight="1" spans="1:8">
      <c r="A11" s="64" t="s">
        <v>162</v>
      </c>
      <c r="B11" s="64" t="s">
        <v>163</v>
      </c>
      <c r="C11" s="65">
        <v>4.5</v>
      </c>
      <c r="D11" s="65"/>
      <c r="E11" s="66">
        <v>3.5</v>
      </c>
      <c r="F11" s="65"/>
      <c r="G11" s="65">
        <v>3.5</v>
      </c>
      <c r="H11" s="65">
        <v>1</v>
      </c>
    </row>
    <row r="12" s="5" customFormat="1" ht="19.95" customHeight="1" spans="1:8">
      <c r="A12" s="64" t="s">
        <v>164</v>
      </c>
      <c r="B12" s="64" t="s">
        <v>165</v>
      </c>
      <c r="C12" s="65">
        <v>5</v>
      </c>
      <c r="D12" s="65"/>
      <c r="E12" s="66">
        <v>3.5</v>
      </c>
      <c r="F12" s="65"/>
      <c r="G12" s="65">
        <v>3.5</v>
      </c>
      <c r="H12" s="65">
        <v>1.5</v>
      </c>
    </row>
    <row r="13" s="5" customFormat="1" ht="19.95" customHeight="1" spans="1:8">
      <c r="A13" s="64" t="s">
        <v>166</v>
      </c>
      <c r="B13" s="64" t="s">
        <v>167</v>
      </c>
      <c r="C13" s="65">
        <v>7.5</v>
      </c>
      <c r="D13" s="65"/>
      <c r="E13" s="66">
        <v>6</v>
      </c>
      <c r="F13" s="65"/>
      <c r="G13" s="65">
        <v>6</v>
      </c>
      <c r="H13" s="65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opLeftCell="C1" workbookViewId="0">
      <selection activeCell="A3" sqref="$A3:$XFD3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s="5" customFormat="1" ht="14.25" customHeight="1" spans="1:8">
      <c r="A1" s="4"/>
      <c r="G1" s="46" t="s">
        <v>442</v>
      </c>
      <c r="H1" s="46"/>
    </row>
    <row r="2" s="1" customFormat="1" ht="38.8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s="5" customFormat="1" ht="21.15" customHeight="1" spans="1:8">
      <c r="A3" s="32" t="s">
        <v>31</v>
      </c>
      <c r="B3" s="32"/>
      <c r="C3" s="32"/>
      <c r="D3" s="32"/>
      <c r="E3" s="32"/>
      <c r="F3" s="32"/>
      <c r="G3" s="32"/>
      <c r="H3" s="47" t="s">
        <v>32</v>
      </c>
    </row>
    <row r="4" ht="25" customHeight="1" spans="1:8">
      <c r="A4" s="9" t="s">
        <v>169</v>
      </c>
      <c r="B4" s="9" t="s">
        <v>170</v>
      </c>
      <c r="C4" s="9" t="s">
        <v>137</v>
      </c>
      <c r="D4" s="9" t="s">
        <v>443</v>
      </c>
      <c r="E4" s="9"/>
      <c r="F4" s="9"/>
      <c r="G4" s="9"/>
      <c r="H4" s="9" t="s">
        <v>172</v>
      </c>
    </row>
    <row r="5" ht="25.85" customHeight="1" spans="1:8">
      <c r="A5" s="9"/>
      <c r="B5" s="9"/>
      <c r="C5" s="9"/>
      <c r="D5" s="9" t="s">
        <v>139</v>
      </c>
      <c r="E5" s="9" t="s">
        <v>277</v>
      </c>
      <c r="F5" s="9"/>
      <c r="G5" s="9" t="s">
        <v>278</v>
      </c>
      <c r="H5" s="9"/>
    </row>
    <row r="6" ht="35.35" customHeight="1" spans="1:8">
      <c r="A6" s="9"/>
      <c r="B6" s="9"/>
      <c r="C6" s="9"/>
      <c r="D6" s="9"/>
      <c r="E6" s="9" t="s">
        <v>255</v>
      </c>
      <c r="F6" s="9" t="s">
        <v>229</v>
      </c>
      <c r="G6" s="9"/>
      <c r="H6" s="9"/>
    </row>
    <row r="7" ht="26.05" customHeight="1" spans="1:8">
      <c r="A7" s="48"/>
      <c r="B7" s="9" t="s">
        <v>137</v>
      </c>
      <c r="C7" s="49"/>
      <c r="D7" s="49"/>
      <c r="E7" s="49"/>
      <c r="F7" s="49"/>
      <c r="G7" s="49"/>
      <c r="H7" s="49"/>
    </row>
    <row r="8" ht="26.05" customHeight="1" spans="1:8">
      <c r="A8" s="50"/>
      <c r="B8" s="50" t="s">
        <v>444</v>
      </c>
      <c r="C8" s="49"/>
      <c r="D8" s="49"/>
      <c r="E8" s="49"/>
      <c r="F8" s="49"/>
      <c r="G8" s="49"/>
      <c r="H8" s="49"/>
    </row>
    <row r="9" ht="30.15" customHeight="1" spans="1:9">
      <c r="A9" s="51"/>
      <c r="B9" s="51"/>
      <c r="C9" s="49"/>
      <c r="D9" s="49"/>
      <c r="E9" s="49"/>
      <c r="F9" s="49"/>
      <c r="G9" s="49"/>
      <c r="H9" s="49"/>
      <c r="I9" s="59"/>
    </row>
    <row r="10" ht="30.15" customHeight="1" spans="1:9">
      <c r="A10" s="51"/>
      <c r="B10" s="51"/>
      <c r="C10" s="49"/>
      <c r="D10" s="49"/>
      <c r="E10" s="49"/>
      <c r="F10" s="49"/>
      <c r="G10" s="49"/>
      <c r="H10" s="49"/>
      <c r="I10" s="59"/>
    </row>
    <row r="11" ht="30.15" customHeight="1" spans="1:9">
      <c r="A11" s="51"/>
      <c r="B11" s="51"/>
      <c r="C11" s="49"/>
      <c r="D11" s="49"/>
      <c r="E11" s="49"/>
      <c r="F11" s="49"/>
      <c r="G11" s="49"/>
      <c r="H11" s="49"/>
      <c r="I11" s="59"/>
    </row>
    <row r="12" ht="30.15" customHeight="1" spans="1:8">
      <c r="A12" s="45"/>
      <c r="B12" s="45"/>
      <c r="C12" s="13"/>
      <c r="D12" s="13"/>
      <c r="E12" s="52"/>
      <c r="F12" s="52"/>
      <c r="G12" s="52"/>
      <c r="H12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K1" workbookViewId="0">
      <selection activeCell="A8" sqref="A8"/>
    </sheetView>
  </sheetViews>
  <sheetFormatPr defaultColWidth="9" defaultRowHeight="13.5"/>
  <cols>
    <col min="1" max="3" width="4.75" customWidth="1"/>
    <col min="4" max="4" width="7.125" customWidth="1"/>
    <col min="5" max="5" width="16.875" customWidth="1"/>
    <col min="6" max="6" width="6.375" customWidth="1"/>
    <col min="7" max="8" width="13.625" customWidth="1"/>
    <col min="9" max="10" width="12" customWidth="1"/>
    <col min="11" max="12" width="13.625" customWidth="1"/>
    <col min="13" max="13" width="8.75" customWidth="1"/>
    <col min="14" max="14" width="13.625" customWidth="1"/>
    <col min="15" max="16" width="15.25" customWidth="1"/>
    <col min="17" max="17" width="12" customWidth="1"/>
    <col min="18" max="18" width="10.375" customWidth="1"/>
    <col min="19" max="19" width="8.75" customWidth="1"/>
    <col min="20" max="20" width="7.125" customWidth="1"/>
    <col min="21" max="22" width="9.76666666666667" customWidth="1"/>
  </cols>
  <sheetData>
    <row r="1" s="5" customFormat="1" ht="14.25" customHeight="1" spans="1:20">
      <c r="A1" s="4"/>
      <c r="S1" s="46" t="s">
        <v>445</v>
      </c>
      <c r="T1" s="46"/>
    </row>
    <row r="2" s="1" customFormat="1" ht="47.4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" customFormat="1" ht="18.7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7" t="s">
        <v>32</v>
      </c>
      <c r="T3" s="47"/>
    </row>
    <row r="4" ht="27.6" customHeight="1" spans="1:20">
      <c r="A4" s="9" t="s">
        <v>217</v>
      </c>
      <c r="B4" s="9"/>
      <c r="C4" s="9"/>
      <c r="D4" s="9" t="s">
        <v>218</v>
      </c>
      <c r="E4" s="9" t="s">
        <v>219</v>
      </c>
      <c r="F4" s="9" t="s">
        <v>220</v>
      </c>
      <c r="G4" s="9" t="s">
        <v>221</v>
      </c>
      <c r="H4" s="9" t="s">
        <v>222</v>
      </c>
      <c r="I4" s="9" t="s">
        <v>223</v>
      </c>
      <c r="J4" s="9" t="s">
        <v>224</v>
      </c>
      <c r="K4" s="9" t="s">
        <v>225</v>
      </c>
      <c r="L4" s="9" t="s">
        <v>226</v>
      </c>
      <c r="M4" s="9" t="s">
        <v>227</v>
      </c>
      <c r="N4" s="9" t="s">
        <v>228</v>
      </c>
      <c r="O4" s="9" t="s">
        <v>229</v>
      </c>
      <c r="P4" s="9" t="s">
        <v>230</v>
      </c>
      <c r="Q4" s="9" t="s">
        <v>231</v>
      </c>
      <c r="R4" s="9" t="s">
        <v>232</v>
      </c>
      <c r="S4" s="9" t="s">
        <v>233</v>
      </c>
      <c r="T4" s="9" t="s">
        <v>234</v>
      </c>
    </row>
    <row r="5" ht="30.15" customHeight="1" spans="1:20">
      <c r="A5" s="9" t="s">
        <v>235</v>
      </c>
      <c r="B5" s="9" t="s">
        <v>236</v>
      </c>
      <c r="C5" s="9" t="s">
        <v>237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27.6" customHeight="1" spans="1:20">
      <c r="A6" s="48"/>
      <c r="B6" s="48"/>
      <c r="C6" s="48"/>
      <c r="D6" s="48"/>
      <c r="E6" s="48" t="s">
        <v>137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6.05" customHeight="1" spans="1:20">
      <c r="A7" s="48"/>
      <c r="B7" s="48"/>
      <c r="C7" s="48"/>
      <c r="D7" s="50"/>
      <c r="E7" s="50" t="s">
        <v>444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6.05" customHeight="1" spans="1:20">
      <c r="A8" s="53"/>
      <c r="B8" s="53"/>
      <c r="C8" s="53"/>
      <c r="D8" s="51"/>
      <c r="E8" s="5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6.05" customHeight="1" spans="1:20">
      <c r="A9" s="54"/>
      <c r="B9" s="54"/>
      <c r="C9" s="54"/>
      <c r="D9" s="45"/>
      <c r="E9" s="55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C26" sqref="C26"/>
    </sheetView>
  </sheetViews>
  <sheetFormatPr defaultColWidth="9.775" defaultRowHeight="13.5" outlineLevelCol="2"/>
  <cols>
    <col min="1" max="1" width="6.33333333333333" style="5" customWidth="1"/>
    <col min="2" max="2" width="9.88333333333333" style="5" customWidth="1"/>
    <col min="3" max="3" width="52.3333333333333" style="5" customWidth="1"/>
    <col min="4" max="16384" width="9.775" style="5"/>
  </cols>
  <sheetData>
    <row r="1" s="5" customFormat="1" ht="28.65" customHeight="1" spans="1:3">
      <c r="A1" s="4"/>
      <c r="B1" s="38" t="s">
        <v>5</v>
      </c>
      <c r="C1" s="38"/>
    </row>
    <row r="2" s="5" customFormat="1" ht="21.9" customHeight="1" spans="2:3">
      <c r="B2" s="38"/>
      <c r="C2" s="38"/>
    </row>
    <row r="3" s="5" customFormat="1" ht="27.15" customHeight="1" spans="2:3">
      <c r="B3" s="44" t="s">
        <v>6</v>
      </c>
      <c r="C3" s="44"/>
    </row>
    <row r="4" s="5" customFormat="1" ht="28.5" customHeight="1" spans="2:3">
      <c r="B4" s="113">
        <v>1</v>
      </c>
      <c r="C4" s="114" t="s">
        <v>7</v>
      </c>
    </row>
    <row r="5" s="5" customFormat="1" ht="28.5" customHeight="1" spans="2:3">
      <c r="B5" s="113">
        <v>2</v>
      </c>
      <c r="C5" s="115" t="s">
        <v>8</v>
      </c>
    </row>
    <row r="6" s="5" customFormat="1" ht="28.5" customHeight="1" spans="2:3">
      <c r="B6" s="113">
        <v>3</v>
      </c>
      <c r="C6" s="114" t="s">
        <v>9</v>
      </c>
    </row>
    <row r="7" s="5" customFormat="1" ht="28.5" customHeight="1" spans="2:3">
      <c r="B7" s="113">
        <v>4</v>
      </c>
      <c r="C7" s="114" t="s">
        <v>10</v>
      </c>
    </row>
    <row r="8" s="5" customFormat="1" ht="28.5" customHeight="1" spans="2:3">
      <c r="B8" s="113">
        <v>5</v>
      </c>
      <c r="C8" s="114" t="s">
        <v>11</v>
      </c>
    </row>
    <row r="9" s="5" customFormat="1" ht="28.5" customHeight="1" spans="2:3">
      <c r="B9" s="113">
        <v>6</v>
      </c>
      <c r="C9" s="114" t="s">
        <v>12</v>
      </c>
    </row>
    <row r="10" s="5" customFormat="1" ht="28.5" customHeight="1" spans="2:3">
      <c r="B10" s="113">
        <v>7</v>
      </c>
      <c r="C10" s="114" t="s">
        <v>13</v>
      </c>
    </row>
    <row r="11" s="5" customFormat="1" ht="28.5" customHeight="1" spans="2:3">
      <c r="B11" s="113">
        <v>8</v>
      </c>
      <c r="C11" s="114" t="s">
        <v>14</v>
      </c>
    </row>
    <row r="12" s="5" customFormat="1" ht="28.5" customHeight="1" spans="2:3">
      <c r="B12" s="113">
        <v>9</v>
      </c>
      <c r="C12" s="114" t="s">
        <v>15</v>
      </c>
    </row>
    <row r="13" s="5" customFormat="1" ht="28.5" customHeight="1" spans="2:3">
      <c r="B13" s="113">
        <v>10</v>
      </c>
      <c r="C13" s="114" t="s">
        <v>16</v>
      </c>
    </row>
    <row r="14" s="5" customFormat="1" ht="28.5" customHeight="1" spans="2:3">
      <c r="B14" s="113">
        <v>11</v>
      </c>
      <c r="C14" s="114" t="s">
        <v>17</v>
      </c>
    </row>
    <row r="15" s="5" customFormat="1" ht="28.5" customHeight="1" spans="2:3">
      <c r="B15" s="113">
        <v>12</v>
      </c>
      <c r="C15" s="114" t="s">
        <v>18</v>
      </c>
    </row>
    <row r="16" s="5" customFormat="1" ht="28.5" customHeight="1" spans="2:3">
      <c r="B16" s="113">
        <v>13</v>
      </c>
      <c r="C16" s="114" t="s">
        <v>19</v>
      </c>
    </row>
    <row r="17" s="5" customFormat="1" ht="28.5" customHeight="1" spans="2:3">
      <c r="B17" s="113">
        <v>14</v>
      </c>
      <c r="C17" s="114" t="s">
        <v>20</v>
      </c>
    </row>
    <row r="18" s="5" customFormat="1" ht="28.5" customHeight="1" spans="2:3">
      <c r="B18" s="113">
        <v>15</v>
      </c>
      <c r="C18" s="114" t="s">
        <v>21</v>
      </c>
    </row>
    <row r="19" s="5" customFormat="1" ht="28.5" customHeight="1" spans="2:3">
      <c r="B19" s="113">
        <v>16</v>
      </c>
      <c r="C19" s="114" t="s">
        <v>22</v>
      </c>
    </row>
    <row r="20" s="5" customFormat="1" ht="28.5" customHeight="1" spans="2:3">
      <c r="B20" s="113">
        <v>17</v>
      </c>
      <c r="C20" s="114" t="s">
        <v>23</v>
      </c>
    </row>
    <row r="21" s="5" customFormat="1" ht="28.5" customHeight="1" spans="2:3">
      <c r="B21" s="113">
        <v>18</v>
      </c>
      <c r="C21" s="114" t="s">
        <v>24</v>
      </c>
    </row>
    <row r="22" s="5" customFormat="1" ht="28.5" customHeight="1" spans="2:3">
      <c r="B22" s="113">
        <v>19</v>
      </c>
      <c r="C22" s="114" t="s">
        <v>25</v>
      </c>
    </row>
    <row r="23" s="5" customFormat="1" ht="28.5" customHeight="1" spans="2:3">
      <c r="B23" s="113">
        <v>20</v>
      </c>
      <c r="C23" s="114" t="s">
        <v>26</v>
      </c>
    </row>
    <row r="24" s="5" customFormat="1" ht="28.5" customHeight="1" spans="2:3">
      <c r="B24" s="113">
        <v>21</v>
      </c>
      <c r="C24" s="114" t="s">
        <v>27</v>
      </c>
    </row>
    <row r="25" s="5" customFormat="1" ht="28.5" customHeight="1" spans="2:3">
      <c r="B25" s="113">
        <v>22</v>
      </c>
      <c r="C25" s="114" t="s">
        <v>28</v>
      </c>
    </row>
    <row r="26" s="5" customFormat="1" ht="28.5" customHeight="1" spans="2:3">
      <c r="B26" s="113">
        <v>23</v>
      </c>
      <c r="C26" s="114" t="s">
        <v>29</v>
      </c>
    </row>
  </sheetData>
  <mergeCells count="2">
    <mergeCell ref="B3:C3"/>
    <mergeCell ref="B1:C2"/>
  </mergeCells>
  <printOptions horizontalCentered="1"/>
  <pageMargins left="0.393055555555556" right="0.393055555555556" top="0.984027777777778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K1" workbookViewId="0">
      <selection activeCell="A3" sqref="$A3:$XFD3"/>
    </sheetView>
  </sheetViews>
  <sheetFormatPr defaultColWidth="9" defaultRowHeight="13.5"/>
  <cols>
    <col min="1" max="3" width="4.375" customWidth="1"/>
    <col min="4" max="4" width="7.125" customWidth="1"/>
    <col min="5" max="5" width="16.875" customWidth="1"/>
    <col min="6" max="6" width="5.625" customWidth="1"/>
    <col min="7" max="7" width="3.875" customWidth="1"/>
    <col min="8" max="8" width="10.375" customWidth="1"/>
    <col min="9" max="10" width="15.25" customWidth="1"/>
    <col min="11" max="11" width="3.875" customWidth="1"/>
    <col min="12" max="13" width="16.875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5" customWidth="1"/>
    <col min="21" max="22" width="9.76666666666667" customWidth="1"/>
  </cols>
  <sheetData>
    <row r="1" s="5" customFormat="1" ht="14.25" customHeight="1" spans="1:20">
      <c r="A1" s="4"/>
      <c r="S1" s="46" t="s">
        <v>446</v>
      </c>
      <c r="T1" s="46"/>
    </row>
    <row r="2" s="5" customFormat="1" ht="41.4" customHeight="1" spans="1:20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="5" customFormat="1" ht="18.7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7" t="s">
        <v>32</v>
      </c>
      <c r="T3" s="47"/>
    </row>
    <row r="4" ht="29.3" customHeight="1" spans="1:20">
      <c r="A4" s="9" t="s">
        <v>217</v>
      </c>
      <c r="B4" s="9"/>
      <c r="C4" s="9"/>
      <c r="D4" s="9" t="s">
        <v>218</v>
      </c>
      <c r="E4" s="9" t="s">
        <v>219</v>
      </c>
      <c r="F4" s="9" t="s">
        <v>254</v>
      </c>
      <c r="G4" s="9" t="s">
        <v>171</v>
      </c>
      <c r="H4" s="9"/>
      <c r="I4" s="9"/>
      <c r="J4" s="9"/>
      <c r="K4" s="9" t="s">
        <v>172</v>
      </c>
      <c r="L4" s="9"/>
      <c r="M4" s="9"/>
      <c r="N4" s="9"/>
      <c r="O4" s="9"/>
      <c r="P4" s="9"/>
      <c r="Q4" s="9"/>
      <c r="R4" s="9"/>
      <c r="S4" s="9"/>
      <c r="T4" s="9"/>
    </row>
    <row r="5" ht="43.95" customHeight="1" spans="1:20">
      <c r="A5" s="9" t="s">
        <v>235</v>
      </c>
      <c r="B5" s="9" t="s">
        <v>236</v>
      </c>
      <c r="C5" s="9" t="s">
        <v>237</v>
      </c>
      <c r="D5" s="9"/>
      <c r="E5" s="9"/>
      <c r="F5" s="9"/>
      <c r="G5" s="9" t="s">
        <v>137</v>
      </c>
      <c r="H5" s="9" t="s">
        <v>255</v>
      </c>
      <c r="I5" s="9" t="s">
        <v>256</v>
      </c>
      <c r="J5" s="9" t="s">
        <v>229</v>
      </c>
      <c r="K5" s="9" t="s">
        <v>137</v>
      </c>
      <c r="L5" s="9" t="s">
        <v>258</v>
      </c>
      <c r="M5" s="9" t="s">
        <v>259</v>
      </c>
      <c r="N5" s="9" t="s">
        <v>231</v>
      </c>
      <c r="O5" s="9" t="s">
        <v>260</v>
      </c>
      <c r="P5" s="9" t="s">
        <v>261</v>
      </c>
      <c r="Q5" s="9" t="s">
        <v>262</v>
      </c>
      <c r="R5" s="9" t="s">
        <v>227</v>
      </c>
      <c r="S5" s="9" t="s">
        <v>230</v>
      </c>
      <c r="T5" s="9" t="s">
        <v>234</v>
      </c>
    </row>
    <row r="6" ht="28.45" customHeight="1" spans="1:20">
      <c r="A6" s="48"/>
      <c r="B6" s="48"/>
      <c r="C6" s="48"/>
      <c r="D6" s="48"/>
      <c r="E6" s="48" t="s">
        <v>137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6.05" customHeight="1" spans="1:20">
      <c r="A7" s="48"/>
      <c r="B7" s="48"/>
      <c r="C7" s="48"/>
      <c r="D7" s="50"/>
      <c r="E7" s="50" t="s">
        <v>444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6.05" customHeight="1" spans="1:20">
      <c r="A8" s="53"/>
      <c r="B8" s="53"/>
      <c r="C8" s="53"/>
      <c r="D8" s="51"/>
      <c r="E8" s="5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6.05" customHeight="1" spans="1:20">
      <c r="A9" s="54"/>
      <c r="B9" s="54"/>
      <c r="C9" s="54"/>
      <c r="D9" s="45"/>
      <c r="E9" s="55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topLeftCell="C1" workbookViewId="0">
      <selection activeCell="H11" sqref="H11"/>
    </sheetView>
  </sheetViews>
  <sheetFormatPr defaultColWidth="9" defaultRowHeight="13.5" outlineLevelCol="7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5" customFormat="1" ht="14.25" customHeight="1" spans="1:8">
      <c r="A1" s="4"/>
      <c r="H1" s="46" t="s">
        <v>447</v>
      </c>
    </row>
    <row r="2" s="5" customFormat="1" ht="33.9" customHeight="1" spans="1:8">
      <c r="A2" s="42" t="s">
        <v>448</v>
      </c>
      <c r="B2" s="42"/>
      <c r="C2" s="42"/>
      <c r="D2" s="42"/>
      <c r="E2" s="42"/>
      <c r="F2" s="42"/>
      <c r="G2" s="42"/>
      <c r="H2" s="42"/>
    </row>
    <row r="3" s="5" customFormat="1" ht="21.15" customHeight="1" spans="1:8">
      <c r="A3" s="32" t="s">
        <v>31</v>
      </c>
      <c r="B3" s="32"/>
      <c r="C3" s="32"/>
      <c r="D3" s="32"/>
      <c r="E3" s="32"/>
      <c r="F3" s="32"/>
      <c r="G3" s="32"/>
      <c r="H3" s="47" t="s">
        <v>32</v>
      </c>
    </row>
    <row r="4" ht="25" customHeight="1" spans="1:8">
      <c r="A4" s="9" t="s">
        <v>169</v>
      </c>
      <c r="B4" s="9" t="s">
        <v>170</v>
      </c>
      <c r="C4" s="9" t="s">
        <v>137</v>
      </c>
      <c r="D4" s="9" t="s">
        <v>449</v>
      </c>
      <c r="E4" s="9"/>
      <c r="F4" s="9"/>
      <c r="G4" s="9"/>
      <c r="H4" s="9" t="s">
        <v>172</v>
      </c>
    </row>
    <row r="5" ht="25.85" customHeight="1" spans="1:8">
      <c r="A5" s="9"/>
      <c r="B5" s="9"/>
      <c r="C5" s="9"/>
      <c r="D5" s="9" t="s">
        <v>139</v>
      </c>
      <c r="E5" s="9" t="s">
        <v>277</v>
      </c>
      <c r="F5" s="9"/>
      <c r="G5" s="9" t="s">
        <v>278</v>
      </c>
      <c r="H5" s="9"/>
    </row>
    <row r="6" ht="35.35" customHeight="1" spans="1:8">
      <c r="A6" s="9"/>
      <c r="B6" s="9"/>
      <c r="C6" s="9"/>
      <c r="D6" s="9"/>
      <c r="E6" s="9" t="s">
        <v>255</v>
      </c>
      <c r="F6" s="9" t="s">
        <v>229</v>
      </c>
      <c r="G6" s="9"/>
      <c r="H6" s="9"/>
    </row>
    <row r="7" ht="26.05" customHeight="1" spans="1:8">
      <c r="A7" s="48"/>
      <c r="B7" s="9" t="s">
        <v>137</v>
      </c>
      <c r="C7" s="49"/>
      <c r="D7" s="49"/>
      <c r="E7" s="49"/>
      <c r="F7" s="49"/>
      <c r="G7" s="49"/>
      <c r="H7" s="49"/>
    </row>
    <row r="8" ht="26.05" customHeight="1" spans="1:8">
      <c r="A8" s="50"/>
      <c r="B8" s="50" t="s">
        <v>444</v>
      </c>
      <c r="C8" s="49"/>
      <c r="D8" s="49"/>
      <c r="E8" s="49"/>
      <c r="F8" s="49"/>
      <c r="G8" s="49"/>
      <c r="H8" s="49"/>
    </row>
    <row r="9" ht="30.15" customHeight="1" spans="1:8">
      <c r="A9" s="51"/>
      <c r="B9" s="51"/>
      <c r="C9" s="49"/>
      <c r="D9" s="49"/>
      <c r="E9" s="49"/>
      <c r="F9" s="49"/>
      <c r="G9" s="49"/>
      <c r="H9" s="49"/>
    </row>
    <row r="10" ht="30.15" customHeight="1" spans="1:8">
      <c r="A10" s="51"/>
      <c r="B10" s="51"/>
      <c r="C10" s="49"/>
      <c r="D10" s="49"/>
      <c r="E10" s="49"/>
      <c r="F10" s="49"/>
      <c r="G10" s="49"/>
      <c r="H10" s="49"/>
    </row>
    <row r="11" ht="30.15" customHeight="1" spans="1:8">
      <c r="A11" s="51"/>
      <c r="B11" s="51"/>
      <c r="C11" s="49"/>
      <c r="D11" s="49"/>
      <c r="E11" s="49"/>
      <c r="F11" s="49"/>
      <c r="G11" s="49"/>
      <c r="H11" s="49"/>
    </row>
    <row r="12" ht="30.15" customHeight="1" spans="1:8">
      <c r="A12" s="45"/>
      <c r="B12" s="45"/>
      <c r="C12" s="13"/>
      <c r="D12" s="13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D1" workbookViewId="0">
      <selection activeCell="C9" sqref="C9"/>
    </sheetView>
  </sheetViews>
  <sheetFormatPr defaultColWidth="9" defaultRowHeight="13.5" outlineLevelCol="7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5" customFormat="1" ht="14.25" customHeight="1" spans="1:8">
      <c r="A1" s="4"/>
      <c r="H1" s="46" t="s">
        <v>450</v>
      </c>
    </row>
    <row r="2" s="5" customFormat="1" ht="33.9" customHeight="1" spans="1:8">
      <c r="A2" s="42" t="s">
        <v>26</v>
      </c>
      <c r="B2" s="42"/>
      <c r="C2" s="42"/>
      <c r="D2" s="42"/>
      <c r="E2" s="42"/>
      <c r="F2" s="42"/>
      <c r="G2" s="42"/>
      <c r="H2" s="42"/>
    </row>
    <row r="3" s="5" customFormat="1" ht="21.15" customHeight="1" spans="1:8">
      <c r="A3" s="32" t="s">
        <v>31</v>
      </c>
      <c r="B3" s="32"/>
      <c r="C3" s="32"/>
      <c r="D3" s="32"/>
      <c r="E3" s="32"/>
      <c r="F3" s="32"/>
      <c r="G3" s="32"/>
      <c r="H3" s="47" t="s">
        <v>32</v>
      </c>
    </row>
    <row r="4" ht="25" customHeight="1" spans="1:8">
      <c r="A4" s="9" t="s">
        <v>169</v>
      </c>
      <c r="B4" s="9" t="s">
        <v>170</v>
      </c>
      <c r="C4" s="9" t="s">
        <v>137</v>
      </c>
      <c r="D4" s="9" t="s">
        <v>451</v>
      </c>
      <c r="E4" s="9"/>
      <c r="F4" s="9"/>
      <c r="G4" s="9"/>
      <c r="H4" s="9" t="s">
        <v>172</v>
      </c>
    </row>
    <row r="5" ht="25.85" customHeight="1" spans="1:8">
      <c r="A5" s="9"/>
      <c r="B5" s="9"/>
      <c r="C5" s="9"/>
      <c r="D5" s="9" t="s">
        <v>139</v>
      </c>
      <c r="E5" s="9" t="s">
        <v>277</v>
      </c>
      <c r="F5" s="9"/>
      <c r="G5" s="9" t="s">
        <v>278</v>
      </c>
      <c r="H5" s="9"/>
    </row>
    <row r="6" ht="35.35" customHeight="1" spans="1:8">
      <c r="A6" s="9"/>
      <c r="B6" s="9"/>
      <c r="C6" s="9"/>
      <c r="D6" s="9"/>
      <c r="E6" s="9" t="s">
        <v>255</v>
      </c>
      <c r="F6" s="9" t="s">
        <v>229</v>
      </c>
      <c r="G6" s="9"/>
      <c r="H6" s="9"/>
    </row>
    <row r="7" ht="26.05" customHeight="1" spans="1:8">
      <c r="A7" s="48"/>
      <c r="B7" s="9" t="s">
        <v>137</v>
      </c>
      <c r="C7" s="49"/>
      <c r="D7" s="49"/>
      <c r="E7" s="49"/>
      <c r="F7" s="49"/>
      <c r="G7" s="49"/>
      <c r="H7" s="49"/>
    </row>
    <row r="8" ht="26.05" customHeight="1" spans="1:8">
      <c r="A8" s="50"/>
      <c r="B8" s="50" t="s">
        <v>444</v>
      </c>
      <c r="C8" s="49"/>
      <c r="D8" s="49"/>
      <c r="E8" s="49"/>
      <c r="F8" s="49"/>
      <c r="G8" s="49"/>
      <c r="H8" s="49"/>
    </row>
    <row r="9" ht="30.15" customHeight="1" spans="1:8">
      <c r="A9" s="51"/>
      <c r="B9" s="51"/>
      <c r="C9" s="49"/>
      <c r="D9" s="49"/>
      <c r="E9" s="49"/>
      <c r="F9" s="49"/>
      <c r="G9" s="49"/>
      <c r="H9" s="49"/>
    </row>
    <row r="10" ht="30.15" customHeight="1" spans="1:8">
      <c r="A10" s="51"/>
      <c r="B10" s="51"/>
      <c r="C10" s="49"/>
      <c r="D10" s="49"/>
      <c r="E10" s="49"/>
      <c r="F10" s="49"/>
      <c r="G10" s="49"/>
      <c r="H10" s="49"/>
    </row>
    <row r="11" ht="30.15" customHeight="1" spans="1:8">
      <c r="A11" s="51"/>
      <c r="B11" s="51"/>
      <c r="C11" s="49"/>
      <c r="D11" s="49"/>
      <c r="E11" s="49"/>
      <c r="F11" s="49"/>
      <c r="G11" s="49"/>
      <c r="H11" s="49"/>
    </row>
    <row r="12" ht="30.15" customHeight="1" spans="1:8">
      <c r="A12" s="45"/>
      <c r="B12" s="45"/>
      <c r="C12" s="13"/>
      <c r="D12" s="13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opLeftCell="D1" workbookViewId="0">
      <selection activeCell="C4" sqref="C4:L4"/>
    </sheetView>
  </sheetViews>
  <sheetFormatPr defaultColWidth="9" defaultRowHeight="13.5"/>
  <cols>
    <col min="1" max="1" width="9.875" customWidth="1"/>
    <col min="2" max="2" width="24.375" customWidth="1"/>
    <col min="3" max="3" width="10.375" customWidth="1"/>
    <col min="4" max="5" width="9.5" customWidth="1"/>
    <col min="6" max="6" width="11.75" customWidth="1"/>
    <col min="7" max="12" width="8" customWidth="1"/>
    <col min="13" max="13" width="15.3333333333333" customWidth="1"/>
    <col min="14" max="14" width="17.1" customWidth="1"/>
    <col min="15" max="18" width="9.76666666666667" customWidth="1"/>
  </cols>
  <sheetData>
    <row r="1" s="5" customFormat="1" ht="14.25" customHeight="1" spans="1:14">
      <c r="A1" s="4"/>
      <c r="M1" s="46" t="s">
        <v>452</v>
      </c>
      <c r="N1" s="46"/>
    </row>
    <row r="2" s="5" customFormat="1" ht="39.9" customHeight="1" spans="1:14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="5" customFormat="1" ht="15.7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7" t="s">
        <v>32</v>
      </c>
      <c r="N3" s="47"/>
    </row>
    <row r="4" ht="19" customHeight="1" spans="1:14">
      <c r="A4" s="9" t="s">
        <v>218</v>
      </c>
      <c r="B4" s="9" t="s">
        <v>453</v>
      </c>
      <c r="C4" s="9" t="s">
        <v>454</v>
      </c>
      <c r="D4" s="9"/>
      <c r="E4" s="9"/>
      <c r="F4" s="9"/>
      <c r="G4" s="9"/>
      <c r="H4" s="9"/>
      <c r="I4" s="9"/>
      <c r="J4" s="9"/>
      <c r="K4" s="9"/>
      <c r="L4" s="9"/>
      <c r="M4" s="9" t="s">
        <v>455</v>
      </c>
      <c r="N4" s="9"/>
    </row>
    <row r="5" ht="19" customHeight="1" spans="1:14">
      <c r="A5" s="9"/>
      <c r="B5" s="9"/>
      <c r="C5" s="9" t="s">
        <v>456</v>
      </c>
      <c r="D5" s="9" t="s">
        <v>140</v>
      </c>
      <c r="E5" s="9"/>
      <c r="F5" s="9"/>
      <c r="G5" s="9"/>
      <c r="H5" s="9"/>
      <c r="I5" s="9"/>
      <c r="J5" s="9" t="s">
        <v>457</v>
      </c>
      <c r="K5" s="9" t="s">
        <v>142</v>
      </c>
      <c r="L5" s="9" t="s">
        <v>143</v>
      </c>
      <c r="M5" s="9" t="s">
        <v>458</v>
      </c>
      <c r="N5" s="9" t="s">
        <v>459</v>
      </c>
    </row>
    <row r="6" ht="38.8" customHeight="1" spans="1:14">
      <c r="A6" s="9"/>
      <c r="B6" s="9"/>
      <c r="C6" s="9"/>
      <c r="D6" s="9" t="s">
        <v>460</v>
      </c>
      <c r="E6" s="9" t="s">
        <v>461</v>
      </c>
      <c r="F6" s="9" t="s">
        <v>462</v>
      </c>
      <c r="G6" s="9" t="s">
        <v>463</v>
      </c>
      <c r="H6" s="9" t="s">
        <v>464</v>
      </c>
      <c r="I6" s="9" t="s">
        <v>465</v>
      </c>
      <c r="J6" s="9"/>
      <c r="K6" s="9"/>
      <c r="L6" s="9"/>
      <c r="M6" s="9"/>
      <c r="N6" s="9"/>
    </row>
    <row r="7" ht="25" customHeight="1" spans="1:14">
      <c r="A7" s="40"/>
      <c r="B7" s="43" t="s">
        <v>137</v>
      </c>
      <c r="C7" s="41">
        <v>10535.92</v>
      </c>
      <c r="D7" s="41">
        <v>10535.92</v>
      </c>
      <c r="E7" s="41">
        <v>10531.92</v>
      </c>
      <c r="F7" s="41">
        <v>4</v>
      </c>
      <c r="G7" s="41"/>
      <c r="H7" s="41"/>
      <c r="I7" s="41"/>
      <c r="J7" s="41"/>
      <c r="K7" s="41"/>
      <c r="L7" s="41"/>
      <c r="M7" s="41">
        <v>10535.92</v>
      </c>
      <c r="N7" s="40"/>
    </row>
    <row r="8" ht="25" customHeight="1" spans="1:14">
      <c r="A8" s="44" t="s">
        <v>155</v>
      </c>
      <c r="B8" s="44" t="s">
        <v>156</v>
      </c>
      <c r="C8" s="41">
        <v>10535.92</v>
      </c>
      <c r="D8" s="41">
        <v>10535.92</v>
      </c>
      <c r="E8" s="41">
        <v>10531.92</v>
      </c>
      <c r="F8" s="41">
        <v>4</v>
      </c>
      <c r="G8" s="41"/>
      <c r="H8" s="41"/>
      <c r="I8" s="41"/>
      <c r="J8" s="41"/>
      <c r="K8" s="41"/>
      <c r="L8" s="41"/>
      <c r="M8" s="41">
        <v>10535.92</v>
      </c>
      <c r="N8" s="40"/>
    </row>
    <row r="9" ht="25" customHeight="1" spans="1:14">
      <c r="A9" s="45" t="s">
        <v>466</v>
      </c>
      <c r="B9" s="45" t="s">
        <v>467</v>
      </c>
      <c r="C9" s="11">
        <v>109.8</v>
      </c>
      <c r="D9" s="11">
        <v>109.8</v>
      </c>
      <c r="E9" s="11">
        <v>109.8</v>
      </c>
      <c r="F9" s="11"/>
      <c r="G9" s="11"/>
      <c r="H9" s="11"/>
      <c r="I9" s="11"/>
      <c r="J9" s="11"/>
      <c r="K9" s="11"/>
      <c r="L9" s="11"/>
      <c r="M9" s="11">
        <v>109.8</v>
      </c>
      <c r="N9" s="10"/>
    </row>
    <row r="10" ht="25" customHeight="1" spans="1:14">
      <c r="A10" s="45" t="s">
        <v>466</v>
      </c>
      <c r="B10" s="45" t="s">
        <v>468</v>
      </c>
      <c r="C10" s="11">
        <v>26.1</v>
      </c>
      <c r="D10" s="11">
        <v>26.1</v>
      </c>
      <c r="E10" s="11">
        <v>26.1</v>
      </c>
      <c r="F10" s="11"/>
      <c r="G10" s="11"/>
      <c r="H10" s="11"/>
      <c r="I10" s="11"/>
      <c r="J10" s="11"/>
      <c r="K10" s="11"/>
      <c r="L10" s="11"/>
      <c r="M10" s="11">
        <v>26.1</v>
      </c>
      <c r="N10" s="10"/>
    </row>
    <row r="11" ht="25" customHeight="1" spans="1:14">
      <c r="A11" s="45" t="s">
        <v>466</v>
      </c>
      <c r="B11" s="45" t="s">
        <v>469</v>
      </c>
      <c r="C11" s="11">
        <v>49</v>
      </c>
      <c r="D11" s="11">
        <v>49</v>
      </c>
      <c r="E11" s="11">
        <v>49</v>
      </c>
      <c r="F11" s="11"/>
      <c r="G11" s="11"/>
      <c r="H11" s="11"/>
      <c r="I11" s="11"/>
      <c r="J11" s="11"/>
      <c r="K11" s="11"/>
      <c r="L11" s="11"/>
      <c r="M11" s="11">
        <v>49</v>
      </c>
      <c r="N11" s="10"/>
    </row>
    <row r="12" ht="25" customHeight="1" spans="1:14">
      <c r="A12" s="45" t="s">
        <v>466</v>
      </c>
      <c r="B12" s="45" t="s">
        <v>470</v>
      </c>
      <c r="C12" s="11">
        <v>6920</v>
      </c>
      <c r="D12" s="11">
        <v>6920</v>
      </c>
      <c r="E12" s="11">
        <v>6920</v>
      </c>
      <c r="F12" s="11"/>
      <c r="G12" s="11"/>
      <c r="H12" s="11"/>
      <c r="I12" s="11"/>
      <c r="J12" s="11"/>
      <c r="K12" s="11"/>
      <c r="L12" s="11"/>
      <c r="M12" s="11">
        <v>6920</v>
      </c>
      <c r="N12" s="10"/>
    </row>
    <row r="13" ht="25" customHeight="1" spans="1:14">
      <c r="A13" s="45" t="s">
        <v>466</v>
      </c>
      <c r="B13" s="45" t="s">
        <v>471</v>
      </c>
      <c r="C13" s="11">
        <v>3080</v>
      </c>
      <c r="D13" s="11">
        <v>3080</v>
      </c>
      <c r="E13" s="11">
        <v>3080</v>
      </c>
      <c r="F13" s="11"/>
      <c r="G13" s="11"/>
      <c r="H13" s="11"/>
      <c r="I13" s="11"/>
      <c r="J13" s="11"/>
      <c r="K13" s="11"/>
      <c r="L13" s="11"/>
      <c r="M13" s="11">
        <v>3080</v>
      </c>
      <c r="N13" s="10"/>
    </row>
    <row r="14" ht="25" customHeight="1" spans="1:14">
      <c r="A14" s="45" t="s">
        <v>472</v>
      </c>
      <c r="B14" s="45" t="s">
        <v>473</v>
      </c>
      <c r="C14" s="11">
        <v>9.64</v>
      </c>
      <c r="D14" s="11">
        <v>9.64</v>
      </c>
      <c r="E14" s="11">
        <v>9.64</v>
      </c>
      <c r="F14" s="11"/>
      <c r="G14" s="11"/>
      <c r="H14" s="11"/>
      <c r="I14" s="11"/>
      <c r="J14" s="11"/>
      <c r="K14" s="11"/>
      <c r="L14" s="11"/>
      <c r="M14" s="11">
        <v>9.64</v>
      </c>
      <c r="N14" s="10"/>
    </row>
    <row r="15" ht="25" customHeight="1" spans="1:14">
      <c r="A15" s="45" t="s">
        <v>472</v>
      </c>
      <c r="B15" s="45" t="s">
        <v>474</v>
      </c>
      <c r="C15" s="11">
        <v>32.24</v>
      </c>
      <c r="D15" s="11">
        <v>32.24</v>
      </c>
      <c r="E15" s="11">
        <v>32.24</v>
      </c>
      <c r="F15" s="11"/>
      <c r="G15" s="11"/>
      <c r="H15" s="11"/>
      <c r="I15" s="11"/>
      <c r="J15" s="11"/>
      <c r="K15" s="11"/>
      <c r="L15" s="11"/>
      <c r="M15" s="11">
        <v>32.24</v>
      </c>
      <c r="N15" s="10"/>
    </row>
    <row r="16" ht="25" customHeight="1" spans="1:14">
      <c r="A16" s="45" t="s">
        <v>472</v>
      </c>
      <c r="B16" s="45" t="s">
        <v>475</v>
      </c>
      <c r="C16" s="11">
        <v>9.6</v>
      </c>
      <c r="D16" s="11">
        <v>9.6</v>
      </c>
      <c r="E16" s="11">
        <v>9.6</v>
      </c>
      <c r="F16" s="11"/>
      <c r="G16" s="11"/>
      <c r="H16" s="11"/>
      <c r="I16" s="11"/>
      <c r="J16" s="11"/>
      <c r="K16" s="11"/>
      <c r="L16" s="11"/>
      <c r="M16" s="11">
        <v>9.6</v>
      </c>
      <c r="N16" s="10"/>
    </row>
    <row r="17" ht="25" customHeight="1" spans="1:14">
      <c r="A17" s="45" t="s">
        <v>472</v>
      </c>
      <c r="B17" s="45" t="s">
        <v>476</v>
      </c>
      <c r="C17" s="11">
        <v>8.65</v>
      </c>
      <c r="D17" s="11">
        <v>8.65</v>
      </c>
      <c r="E17" s="11">
        <v>8.65</v>
      </c>
      <c r="F17" s="11"/>
      <c r="G17" s="11"/>
      <c r="H17" s="11"/>
      <c r="I17" s="11"/>
      <c r="J17" s="11"/>
      <c r="K17" s="11"/>
      <c r="L17" s="11"/>
      <c r="M17" s="11">
        <v>8.65</v>
      </c>
      <c r="N17" s="10"/>
    </row>
    <row r="18" ht="25" customHeight="1" spans="1:14">
      <c r="A18" s="45" t="s">
        <v>472</v>
      </c>
      <c r="B18" s="45" t="s">
        <v>477</v>
      </c>
      <c r="C18" s="11">
        <v>17.49</v>
      </c>
      <c r="D18" s="11">
        <v>17.49</v>
      </c>
      <c r="E18" s="11">
        <v>17.49</v>
      </c>
      <c r="F18" s="11"/>
      <c r="G18" s="11"/>
      <c r="H18" s="11"/>
      <c r="I18" s="11"/>
      <c r="J18" s="11"/>
      <c r="K18" s="11"/>
      <c r="L18" s="11"/>
      <c r="M18" s="11">
        <v>17.49</v>
      </c>
      <c r="N18" s="10"/>
    </row>
    <row r="19" ht="25" customHeight="1" spans="1:14">
      <c r="A19" s="45" t="s">
        <v>472</v>
      </c>
      <c r="B19" s="45" t="s">
        <v>478</v>
      </c>
      <c r="C19" s="11">
        <v>200</v>
      </c>
      <c r="D19" s="11">
        <v>200</v>
      </c>
      <c r="E19" s="11">
        <v>200</v>
      </c>
      <c r="F19" s="11"/>
      <c r="G19" s="11"/>
      <c r="H19" s="11"/>
      <c r="I19" s="11"/>
      <c r="J19" s="11"/>
      <c r="K19" s="11"/>
      <c r="L19" s="11"/>
      <c r="M19" s="11">
        <v>200</v>
      </c>
      <c r="N19" s="10"/>
    </row>
    <row r="20" ht="25" customHeight="1" spans="1:14">
      <c r="A20" s="45" t="s">
        <v>472</v>
      </c>
      <c r="B20" s="45" t="s">
        <v>479</v>
      </c>
      <c r="C20" s="11">
        <v>27.4</v>
      </c>
      <c r="D20" s="11">
        <v>27.4</v>
      </c>
      <c r="E20" s="11">
        <v>27.4</v>
      </c>
      <c r="F20" s="11"/>
      <c r="G20" s="11"/>
      <c r="H20" s="11"/>
      <c r="I20" s="11"/>
      <c r="J20" s="11"/>
      <c r="K20" s="11"/>
      <c r="L20" s="11"/>
      <c r="M20" s="11">
        <v>27.4</v>
      </c>
      <c r="N20" s="10"/>
    </row>
    <row r="21" ht="25" customHeight="1" spans="1:14">
      <c r="A21" s="45" t="s">
        <v>472</v>
      </c>
      <c r="B21" s="45" t="s">
        <v>480</v>
      </c>
      <c r="C21" s="11">
        <v>5.4</v>
      </c>
      <c r="D21" s="11">
        <v>5.4</v>
      </c>
      <c r="E21" s="11">
        <v>5.4</v>
      </c>
      <c r="F21" s="11"/>
      <c r="G21" s="11"/>
      <c r="H21" s="11"/>
      <c r="I21" s="11"/>
      <c r="J21" s="11"/>
      <c r="K21" s="11"/>
      <c r="L21" s="11"/>
      <c r="M21" s="11">
        <v>5.4</v>
      </c>
      <c r="N21" s="10"/>
    </row>
    <row r="22" ht="25" customHeight="1" spans="1:14">
      <c r="A22" s="45" t="s">
        <v>481</v>
      </c>
      <c r="B22" s="45" t="s">
        <v>482</v>
      </c>
      <c r="C22" s="11">
        <v>14.5</v>
      </c>
      <c r="D22" s="11">
        <v>14.5</v>
      </c>
      <c r="E22" s="11">
        <v>14.5</v>
      </c>
      <c r="F22" s="11"/>
      <c r="G22" s="11"/>
      <c r="H22" s="11"/>
      <c r="I22" s="11"/>
      <c r="J22" s="11"/>
      <c r="K22" s="11"/>
      <c r="L22" s="11"/>
      <c r="M22" s="11">
        <v>14.5</v>
      </c>
      <c r="N22" s="10"/>
    </row>
    <row r="23" ht="25" customHeight="1" spans="1:14">
      <c r="A23" s="45" t="s">
        <v>481</v>
      </c>
      <c r="B23" s="45" t="s">
        <v>483</v>
      </c>
      <c r="C23" s="11">
        <v>9</v>
      </c>
      <c r="D23" s="11">
        <v>9</v>
      </c>
      <c r="E23" s="11">
        <v>9</v>
      </c>
      <c r="F23" s="11"/>
      <c r="G23" s="11"/>
      <c r="H23" s="11"/>
      <c r="I23" s="11"/>
      <c r="J23" s="11"/>
      <c r="K23" s="11"/>
      <c r="L23" s="11"/>
      <c r="M23" s="11">
        <v>9</v>
      </c>
      <c r="N23" s="10"/>
    </row>
    <row r="24" ht="25" customHeight="1" spans="1:14">
      <c r="A24" s="45" t="s">
        <v>484</v>
      </c>
      <c r="B24" s="45" t="s">
        <v>485</v>
      </c>
      <c r="C24" s="11">
        <v>8.1</v>
      </c>
      <c r="D24" s="11">
        <v>8.1</v>
      </c>
      <c r="E24" s="11">
        <v>8.1</v>
      </c>
      <c r="F24" s="11"/>
      <c r="G24" s="11"/>
      <c r="H24" s="11"/>
      <c r="I24" s="11"/>
      <c r="J24" s="11"/>
      <c r="K24" s="11"/>
      <c r="L24" s="11"/>
      <c r="M24" s="11">
        <v>8.1</v>
      </c>
      <c r="N24" s="10"/>
    </row>
    <row r="25" ht="25" customHeight="1" spans="1:14">
      <c r="A25" s="45" t="s">
        <v>484</v>
      </c>
      <c r="B25" s="45" t="s">
        <v>486</v>
      </c>
      <c r="C25" s="11">
        <v>9</v>
      </c>
      <c r="D25" s="11">
        <v>9</v>
      </c>
      <c r="E25" s="11">
        <v>5</v>
      </c>
      <c r="F25" s="11">
        <v>4</v>
      </c>
      <c r="G25" s="11"/>
      <c r="H25" s="11"/>
      <c r="I25" s="11"/>
      <c r="J25" s="11"/>
      <c r="K25" s="11"/>
      <c r="L25" s="11"/>
      <c r="M25" s="11">
        <v>9</v>
      </c>
      <c r="N25" s="1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6"/>
  <sheetViews>
    <sheetView view="pageBreakPreview" zoomScaleNormal="100" workbookViewId="0">
      <selection activeCell="E8" sqref="E8:E16"/>
    </sheetView>
  </sheetViews>
  <sheetFormatPr defaultColWidth="9" defaultRowHeight="13.5"/>
  <cols>
    <col min="1" max="1" width="9.375" customWidth="1"/>
    <col min="2" max="2" width="20.125" customWidth="1"/>
    <col min="3" max="3" width="8.375" customWidth="1"/>
    <col min="4" max="4" width="8.25" customWidth="1"/>
    <col min="5" max="7" width="7.5" customWidth="1"/>
    <col min="8" max="8" width="11.375" customWidth="1"/>
    <col min="9" max="9" width="16.375" customWidth="1"/>
    <col min="10" max="10" width="14.875" customWidth="1"/>
    <col min="11" max="11" width="9.625" customWidth="1"/>
    <col min="12" max="12" width="10.125" customWidth="1"/>
    <col min="13" max="13" width="12.75" customWidth="1"/>
    <col min="14" max="15" width="9.76666666666667" customWidth="1"/>
  </cols>
  <sheetData>
    <row r="1" s="5" customFormat="1" ht="14.2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5" t="s">
        <v>487</v>
      </c>
    </row>
    <row r="2" s="5" customFormat="1" ht="33.15" customHeight="1" spans="1:12">
      <c r="A2" s="4"/>
      <c r="B2" s="4"/>
      <c r="C2" s="38" t="s">
        <v>28</v>
      </c>
      <c r="D2" s="38"/>
      <c r="E2" s="38"/>
      <c r="F2" s="38"/>
      <c r="G2" s="38"/>
      <c r="H2" s="38"/>
      <c r="I2" s="38"/>
      <c r="J2" s="38"/>
      <c r="K2" s="38"/>
      <c r="L2" s="38"/>
    </row>
    <row r="3" s="5" customFormat="1" ht="18.75" customHeight="1" spans="1:1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M3" s="5" t="s">
        <v>32</v>
      </c>
    </row>
    <row r="4" ht="20" customHeight="1" spans="1:13">
      <c r="A4" s="9" t="s">
        <v>218</v>
      </c>
      <c r="B4" s="9" t="s">
        <v>488</v>
      </c>
      <c r="C4" s="9" t="s">
        <v>489</v>
      </c>
      <c r="D4" s="9" t="s">
        <v>490</v>
      </c>
      <c r="E4" s="9" t="s">
        <v>491</v>
      </c>
      <c r="F4" s="9"/>
      <c r="G4" s="9"/>
      <c r="H4" s="9"/>
      <c r="I4" s="9"/>
      <c r="J4" s="9"/>
      <c r="K4" s="9"/>
      <c r="L4" s="9"/>
      <c r="M4" s="9"/>
    </row>
    <row r="5" ht="20" customHeight="1" spans="1:13">
      <c r="A5" s="39"/>
      <c r="B5" s="39"/>
      <c r="C5" s="39"/>
      <c r="D5" s="39"/>
      <c r="E5" s="39" t="s">
        <v>492</v>
      </c>
      <c r="F5" s="39" t="s">
        <v>493</v>
      </c>
      <c r="G5" s="39" t="s">
        <v>494</v>
      </c>
      <c r="H5" s="39" t="s">
        <v>495</v>
      </c>
      <c r="I5" s="39" t="s">
        <v>496</v>
      </c>
      <c r="J5" s="39" t="s">
        <v>497</v>
      </c>
      <c r="K5" s="39" t="s">
        <v>498</v>
      </c>
      <c r="L5" s="39" t="s">
        <v>499</v>
      </c>
      <c r="M5" s="39" t="s">
        <v>500</v>
      </c>
    </row>
    <row r="6" ht="17" customHeight="1" spans="1:13">
      <c r="A6" s="40" t="s">
        <v>501</v>
      </c>
      <c r="B6" s="40" t="s">
        <v>157</v>
      </c>
      <c r="C6" s="41">
        <v>10184.9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ht="33.75" spans="1:13">
      <c r="A7" s="10"/>
      <c r="B7" s="10"/>
      <c r="C7" s="11"/>
      <c r="D7" s="10"/>
      <c r="E7" s="40" t="s">
        <v>502</v>
      </c>
      <c r="F7" s="10" t="s">
        <v>502</v>
      </c>
      <c r="G7" s="10" t="s">
        <v>503</v>
      </c>
      <c r="H7" s="10" t="s">
        <v>504</v>
      </c>
      <c r="I7" s="10" t="s">
        <v>505</v>
      </c>
      <c r="J7" s="10" t="s">
        <v>506</v>
      </c>
      <c r="K7" s="10"/>
      <c r="L7" s="10"/>
      <c r="M7" s="10" t="s">
        <v>507</v>
      </c>
    </row>
    <row r="8" ht="22.5" spans="1:13">
      <c r="A8" s="10"/>
      <c r="B8" s="10"/>
      <c r="C8" s="11"/>
      <c r="D8" s="10"/>
      <c r="E8" s="40" t="s">
        <v>508</v>
      </c>
      <c r="F8" s="10" t="s">
        <v>509</v>
      </c>
      <c r="G8" s="10" t="s">
        <v>510</v>
      </c>
      <c r="H8" s="10" t="s">
        <v>511</v>
      </c>
      <c r="I8" s="10" t="s">
        <v>512</v>
      </c>
      <c r="J8" s="10" t="s">
        <v>510</v>
      </c>
      <c r="K8" s="10"/>
      <c r="L8" s="10"/>
      <c r="M8" s="10" t="s">
        <v>507</v>
      </c>
    </row>
    <row r="9" spans="1:13">
      <c r="A9" s="10"/>
      <c r="B9" s="10"/>
      <c r="C9" s="11"/>
      <c r="D9" s="10"/>
      <c r="E9" s="40"/>
      <c r="F9" s="10"/>
      <c r="G9" s="10"/>
      <c r="H9" s="10"/>
      <c r="I9" s="10"/>
      <c r="J9" s="10"/>
      <c r="K9" s="10"/>
      <c r="L9" s="10"/>
      <c r="M9" s="10"/>
    </row>
    <row r="10" ht="22.5" spans="1:13">
      <c r="A10" s="10"/>
      <c r="B10" s="10"/>
      <c r="C10" s="11"/>
      <c r="D10" s="10"/>
      <c r="E10" s="40"/>
      <c r="F10" s="10"/>
      <c r="G10" s="10" t="s">
        <v>513</v>
      </c>
      <c r="H10" s="10" t="s">
        <v>511</v>
      </c>
      <c r="I10" s="10" t="s">
        <v>512</v>
      </c>
      <c r="J10" s="10" t="s">
        <v>513</v>
      </c>
      <c r="K10" s="10"/>
      <c r="L10" s="10"/>
      <c r="M10" s="10" t="s">
        <v>507</v>
      </c>
    </row>
    <row r="11" ht="22.5" spans="1:13">
      <c r="A11" s="10"/>
      <c r="B11" s="10"/>
      <c r="C11" s="11"/>
      <c r="D11" s="10"/>
      <c r="E11" s="40"/>
      <c r="F11" s="10"/>
      <c r="G11" s="10" t="s">
        <v>514</v>
      </c>
      <c r="H11" s="10" t="s">
        <v>515</v>
      </c>
      <c r="I11" s="10" t="s">
        <v>512</v>
      </c>
      <c r="J11" s="10" t="s">
        <v>514</v>
      </c>
      <c r="K11" s="10"/>
      <c r="L11" s="10"/>
      <c r="M11" s="10" t="s">
        <v>507</v>
      </c>
    </row>
    <row r="12" ht="22.5" spans="1:13">
      <c r="A12" s="10"/>
      <c r="B12" s="10"/>
      <c r="C12" s="11"/>
      <c r="D12" s="10"/>
      <c r="E12" s="40"/>
      <c r="F12" s="10"/>
      <c r="G12" s="10" t="s">
        <v>516</v>
      </c>
      <c r="H12" s="10" t="s">
        <v>517</v>
      </c>
      <c r="I12" s="10" t="s">
        <v>512</v>
      </c>
      <c r="J12" s="10" t="s">
        <v>516</v>
      </c>
      <c r="K12" s="10"/>
      <c r="L12" s="10"/>
      <c r="M12" s="10" t="s">
        <v>507</v>
      </c>
    </row>
    <row r="13" spans="1:13">
      <c r="A13" s="10"/>
      <c r="B13" s="10"/>
      <c r="C13" s="11"/>
      <c r="D13" s="10"/>
      <c r="E13" s="40"/>
      <c r="F13" s="10" t="s">
        <v>518</v>
      </c>
      <c r="G13" s="10"/>
      <c r="H13" s="10"/>
      <c r="I13" s="10"/>
      <c r="J13" s="10"/>
      <c r="K13" s="10"/>
      <c r="L13" s="10"/>
      <c r="M13" s="10"/>
    </row>
    <row r="14" ht="22.5" spans="1:13">
      <c r="A14" s="10"/>
      <c r="B14" s="10"/>
      <c r="C14" s="11"/>
      <c r="D14" s="10"/>
      <c r="E14" s="40"/>
      <c r="F14" s="10"/>
      <c r="G14" s="10" t="s">
        <v>519</v>
      </c>
      <c r="H14" s="10" t="s">
        <v>520</v>
      </c>
      <c r="I14" s="10" t="s">
        <v>521</v>
      </c>
      <c r="J14" s="10" t="s">
        <v>522</v>
      </c>
      <c r="K14" s="10"/>
      <c r="L14" s="10"/>
      <c r="M14" s="10" t="s">
        <v>507</v>
      </c>
    </row>
    <row r="15" spans="1:13">
      <c r="A15" s="10"/>
      <c r="B15" s="10"/>
      <c r="C15" s="11"/>
      <c r="D15" s="10"/>
      <c r="E15" s="40"/>
      <c r="F15" s="10" t="s">
        <v>523</v>
      </c>
      <c r="G15" s="10"/>
      <c r="H15" s="10"/>
      <c r="I15" s="10"/>
      <c r="J15" s="10"/>
      <c r="K15" s="10"/>
      <c r="L15" s="10"/>
      <c r="M15" s="10"/>
    </row>
    <row r="16" ht="22.5" spans="1:13">
      <c r="A16" s="10"/>
      <c r="B16" s="10"/>
      <c r="C16" s="11"/>
      <c r="D16" s="10"/>
      <c r="E16" s="40"/>
      <c r="F16" s="10"/>
      <c r="G16" s="10" t="s">
        <v>524</v>
      </c>
      <c r="H16" s="10" t="s">
        <v>525</v>
      </c>
      <c r="I16" s="10" t="s">
        <v>526</v>
      </c>
      <c r="J16" s="10" t="s">
        <v>527</v>
      </c>
      <c r="K16" s="10"/>
      <c r="L16" s="10"/>
      <c r="M16" s="10" t="s">
        <v>507</v>
      </c>
    </row>
    <row r="17" spans="1:13">
      <c r="A17" s="10"/>
      <c r="B17" s="10"/>
      <c r="C17" s="11"/>
      <c r="D17" s="10"/>
      <c r="E17" s="40" t="s">
        <v>528</v>
      </c>
      <c r="F17" s="10" t="s">
        <v>529</v>
      </c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1"/>
      <c r="D18" s="10"/>
      <c r="E18" s="40"/>
      <c r="F18" s="10"/>
      <c r="G18" s="10" t="s">
        <v>530</v>
      </c>
      <c r="H18" s="10" t="s">
        <v>530</v>
      </c>
      <c r="I18" s="10" t="s">
        <v>530</v>
      </c>
      <c r="J18" s="10" t="s">
        <v>530</v>
      </c>
      <c r="K18" s="10"/>
      <c r="L18" s="10"/>
      <c r="M18" s="10"/>
    </row>
    <row r="19" spans="1:13">
      <c r="A19" s="10"/>
      <c r="B19" s="10"/>
      <c r="C19" s="11"/>
      <c r="D19" s="10"/>
      <c r="E19" s="40"/>
      <c r="F19" s="10" t="s">
        <v>531</v>
      </c>
      <c r="G19" s="10"/>
      <c r="H19" s="10"/>
      <c r="I19" s="10"/>
      <c r="J19" s="10"/>
      <c r="K19" s="10"/>
      <c r="L19" s="10"/>
      <c r="M19" s="10"/>
    </row>
    <row r="20" ht="22.5" spans="1:13">
      <c r="A20" s="10"/>
      <c r="B20" s="10"/>
      <c r="C20" s="11"/>
      <c r="D20" s="10"/>
      <c r="E20" s="40"/>
      <c r="F20" s="10"/>
      <c r="G20" s="10" t="s">
        <v>532</v>
      </c>
      <c r="H20" s="10" t="s">
        <v>533</v>
      </c>
      <c r="I20" s="10" t="s">
        <v>530</v>
      </c>
      <c r="J20" s="10" t="s">
        <v>534</v>
      </c>
      <c r="K20" s="10"/>
      <c r="L20" s="10"/>
      <c r="M20" s="10" t="s">
        <v>507</v>
      </c>
    </row>
    <row r="21" spans="1:13">
      <c r="A21" s="10"/>
      <c r="B21" s="10"/>
      <c r="C21" s="11"/>
      <c r="D21" s="10"/>
      <c r="E21" s="40"/>
      <c r="F21" s="10" t="s">
        <v>535</v>
      </c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1"/>
      <c r="D22" s="10"/>
      <c r="E22" s="40"/>
      <c r="F22" s="10"/>
      <c r="G22" s="10" t="s">
        <v>530</v>
      </c>
      <c r="H22" s="10" t="s">
        <v>530</v>
      </c>
      <c r="I22" s="10" t="s">
        <v>530</v>
      </c>
      <c r="J22" s="10" t="s">
        <v>530</v>
      </c>
      <c r="K22" s="10"/>
      <c r="L22" s="10"/>
      <c r="M22" s="10"/>
    </row>
    <row r="23" spans="1:13">
      <c r="A23" s="10"/>
      <c r="B23" s="10"/>
      <c r="C23" s="11"/>
      <c r="D23" s="10"/>
      <c r="E23" s="40" t="s">
        <v>536</v>
      </c>
      <c r="F23" s="10" t="s">
        <v>537</v>
      </c>
      <c r="G23" s="10"/>
      <c r="H23" s="10"/>
      <c r="I23" s="10"/>
      <c r="J23" s="10"/>
      <c r="K23" s="10"/>
      <c r="L23" s="10"/>
      <c r="M23" s="10"/>
    </row>
    <row r="24" ht="27" customHeight="1" spans="1:13">
      <c r="A24" s="10"/>
      <c r="B24" s="10"/>
      <c r="C24" s="11"/>
      <c r="D24" s="10"/>
      <c r="E24" s="40"/>
      <c r="F24" s="10"/>
      <c r="G24" s="10" t="s">
        <v>538</v>
      </c>
      <c r="H24" s="10" t="s">
        <v>539</v>
      </c>
      <c r="I24" s="10" t="s">
        <v>540</v>
      </c>
      <c r="J24" s="10" t="s">
        <v>541</v>
      </c>
      <c r="K24" s="10"/>
      <c r="L24" s="10"/>
      <c r="M24" s="10" t="s">
        <v>507</v>
      </c>
    </row>
    <row r="25" ht="22.5" spans="1:13">
      <c r="A25" s="10" t="s">
        <v>176</v>
      </c>
      <c r="B25" s="10" t="s">
        <v>542</v>
      </c>
      <c r="C25" s="11">
        <v>6920</v>
      </c>
      <c r="D25" s="10"/>
      <c r="E25" s="40" t="s">
        <v>502</v>
      </c>
      <c r="F25" s="10" t="s">
        <v>502</v>
      </c>
      <c r="G25" s="10" t="s">
        <v>543</v>
      </c>
      <c r="H25" s="10" t="s">
        <v>544</v>
      </c>
      <c r="I25" s="10" t="s">
        <v>545</v>
      </c>
      <c r="J25" s="10" t="s">
        <v>543</v>
      </c>
      <c r="K25" s="10" t="s">
        <v>546</v>
      </c>
      <c r="L25" s="10" t="s">
        <v>547</v>
      </c>
      <c r="M25" s="10" t="s">
        <v>548</v>
      </c>
    </row>
    <row r="26" ht="33.75" spans="1:13">
      <c r="A26" s="10"/>
      <c r="B26" s="10"/>
      <c r="C26" s="11"/>
      <c r="D26" s="10"/>
      <c r="E26" s="40"/>
      <c r="F26" s="10"/>
      <c r="G26" s="10" t="s">
        <v>549</v>
      </c>
      <c r="H26" s="10" t="s">
        <v>550</v>
      </c>
      <c r="I26" s="10" t="s">
        <v>505</v>
      </c>
      <c r="J26" s="10" t="s">
        <v>549</v>
      </c>
      <c r="K26" s="10" t="s">
        <v>551</v>
      </c>
      <c r="L26" s="10" t="s">
        <v>552</v>
      </c>
      <c r="M26" s="10" t="s">
        <v>548</v>
      </c>
    </row>
    <row r="27" ht="33.75" spans="1:13">
      <c r="A27" s="10"/>
      <c r="B27" s="10"/>
      <c r="C27" s="11"/>
      <c r="D27" s="10"/>
      <c r="E27" s="40"/>
      <c r="F27" s="10"/>
      <c r="G27" s="10" t="s">
        <v>553</v>
      </c>
      <c r="H27" s="10" t="s">
        <v>554</v>
      </c>
      <c r="I27" s="10" t="s">
        <v>505</v>
      </c>
      <c r="J27" s="10" t="s">
        <v>553</v>
      </c>
      <c r="K27" s="10" t="s">
        <v>551</v>
      </c>
      <c r="L27" s="10" t="s">
        <v>552</v>
      </c>
      <c r="M27" s="10" t="s">
        <v>548</v>
      </c>
    </row>
    <row r="28" ht="33.75" spans="1:13">
      <c r="A28" s="10"/>
      <c r="B28" s="10"/>
      <c r="C28" s="11"/>
      <c r="D28" s="10"/>
      <c r="E28" s="40"/>
      <c r="F28" s="10"/>
      <c r="G28" s="10" t="s">
        <v>555</v>
      </c>
      <c r="H28" s="10" t="s">
        <v>550</v>
      </c>
      <c r="I28" s="10" t="s">
        <v>505</v>
      </c>
      <c r="J28" s="10" t="s">
        <v>555</v>
      </c>
      <c r="K28" s="10" t="s">
        <v>551</v>
      </c>
      <c r="L28" s="10" t="s">
        <v>552</v>
      </c>
      <c r="M28" s="10" t="s">
        <v>548</v>
      </c>
    </row>
    <row r="29" ht="33.75" spans="1:13">
      <c r="A29" s="10"/>
      <c r="B29" s="10"/>
      <c r="C29" s="11"/>
      <c r="D29" s="10"/>
      <c r="E29" s="40"/>
      <c r="F29" s="10"/>
      <c r="G29" s="10" t="s">
        <v>556</v>
      </c>
      <c r="H29" s="10" t="s">
        <v>557</v>
      </c>
      <c r="I29" s="10" t="s">
        <v>505</v>
      </c>
      <c r="J29" s="10" t="s">
        <v>556</v>
      </c>
      <c r="K29" s="10" t="s">
        <v>551</v>
      </c>
      <c r="L29" s="10" t="s">
        <v>552</v>
      </c>
      <c r="M29" s="10" t="s">
        <v>548</v>
      </c>
    </row>
    <row r="30" ht="45" spans="1:13">
      <c r="A30" s="10"/>
      <c r="B30" s="10"/>
      <c r="C30" s="11"/>
      <c r="D30" s="10"/>
      <c r="E30" s="40"/>
      <c r="F30" s="10"/>
      <c r="G30" s="10" t="s">
        <v>558</v>
      </c>
      <c r="H30" s="10" t="s">
        <v>559</v>
      </c>
      <c r="I30" s="10" t="s">
        <v>505</v>
      </c>
      <c r="J30" s="10" t="s">
        <v>558</v>
      </c>
      <c r="K30" s="10" t="s">
        <v>551</v>
      </c>
      <c r="L30" s="10" t="s">
        <v>552</v>
      </c>
      <c r="M30" s="10" t="s">
        <v>548</v>
      </c>
    </row>
    <row r="31" ht="22.5" spans="1:13">
      <c r="A31" s="10"/>
      <c r="B31" s="10"/>
      <c r="C31" s="11"/>
      <c r="D31" s="10"/>
      <c r="E31" s="40"/>
      <c r="F31" s="10"/>
      <c r="G31" s="10" t="s">
        <v>560</v>
      </c>
      <c r="H31" s="10" t="s">
        <v>561</v>
      </c>
      <c r="I31" s="10" t="s">
        <v>505</v>
      </c>
      <c r="J31" s="10" t="s">
        <v>560</v>
      </c>
      <c r="K31" s="10" t="s">
        <v>551</v>
      </c>
      <c r="L31" s="10" t="s">
        <v>552</v>
      </c>
      <c r="M31" s="10" t="s">
        <v>548</v>
      </c>
    </row>
    <row r="32" spans="1:13">
      <c r="A32" s="10"/>
      <c r="B32" s="10"/>
      <c r="C32" s="11"/>
      <c r="D32" s="10"/>
      <c r="E32" s="40"/>
      <c r="F32" s="10"/>
      <c r="G32" s="10" t="s">
        <v>562</v>
      </c>
      <c r="H32" s="10" t="s">
        <v>563</v>
      </c>
      <c r="I32" s="10" t="s">
        <v>564</v>
      </c>
      <c r="J32" s="10" t="s">
        <v>562</v>
      </c>
      <c r="K32" s="10" t="s">
        <v>551</v>
      </c>
      <c r="L32" s="10" t="s">
        <v>552</v>
      </c>
      <c r="M32" s="10" t="s">
        <v>548</v>
      </c>
    </row>
    <row r="33" ht="22.5" spans="1:13">
      <c r="A33" s="10"/>
      <c r="B33" s="10"/>
      <c r="C33" s="11"/>
      <c r="D33" s="10"/>
      <c r="E33" s="40" t="s">
        <v>508</v>
      </c>
      <c r="F33" s="10" t="s">
        <v>518</v>
      </c>
      <c r="G33" s="10" t="s">
        <v>565</v>
      </c>
      <c r="H33" s="10" t="s">
        <v>544</v>
      </c>
      <c r="I33" s="10" t="s">
        <v>566</v>
      </c>
      <c r="J33" s="10" t="s">
        <v>565</v>
      </c>
      <c r="K33" s="10" t="s">
        <v>546</v>
      </c>
      <c r="L33" s="10" t="s">
        <v>547</v>
      </c>
      <c r="M33" s="10" t="s">
        <v>548</v>
      </c>
    </row>
    <row r="34" ht="22.5" spans="1:13">
      <c r="A34" s="10"/>
      <c r="B34" s="10"/>
      <c r="C34" s="11"/>
      <c r="D34" s="10"/>
      <c r="E34" s="40"/>
      <c r="F34" s="10"/>
      <c r="G34" s="10" t="s">
        <v>567</v>
      </c>
      <c r="H34" s="10" t="s">
        <v>544</v>
      </c>
      <c r="I34" s="10" t="s">
        <v>568</v>
      </c>
      <c r="J34" s="10" t="s">
        <v>567</v>
      </c>
      <c r="K34" s="10" t="s">
        <v>546</v>
      </c>
      <c r="L34" s="10" t="s">
        <v>547</v>
      </c>
      <c r="M34" s="10" t="s">
        <v>548</v>
      </c>
    </row>
    <row r="35" ht="22.5" spans="1:13">
      <c r="A35" s="10"/>
      <c r="B35" s="10"/>
      <c r="C35" s="11"/>
      <c r="D35" s="10"/>
      <c r="E35" s="40"/>
      <c r="F35" s="10"/>
      <c r="G35" s="10" t="s">
        <v>569</v>
      </c>
      <c r="H35" s="10" t="s">
        <v>544</v>
      </c>
      <c r="I35" s="10" t="s">
        <v>570</v>
      </c>
      <c r="J35" s="10" t="s">
        <v>569</v>
      </c>
      <c r="K35" s="10" t="s">
        <v>546</v>
      </c>
      <c r="L35" s="10" t="s">
        <v>547</v>
      </c>
      <c r="M35" s="10" t="s">
        <v>548</v>
      </c>
    </row>
    <row r="36" ht="33.75" spans="1:13">
      <c r="A36" s="10"/>
      <c r="B36" s="10"/>
      <c r="C36" s="11"/>
      <c r="D36" s="10"/>
      <c r="E36" s="40"/>
      <c r="F36" s="10"/>
      <c r="G36" s="10" t="s">
        <v>571</v>
      </c>
      <c r="H36" s="10" t="s">
        <v>572</v>
      </c>
      <c r="I36" s="10" t="s">
        <v>573</v>
      </c>
      <c r="J36" s="10" t="s">
        <v>571</v>
      </c>
      <c r="K36" s="10" t="s">
        <v>546</v>
      </c>
      <c r="L36" s="10" t="s">
        <v>574</v>
      </c>
      <c r="M36" s="10" t="s">
        <v>548</v>
      </c>
    </row>
    <row r="37" ht="22.5" spans="1:13">
      <c r="A37" s="10"/>
      <c r="B37" s="10"/>
      <c r="C37" s="11"/>
      <c r="D37" s="10"/>
      <c r="E37" s="40"/>
      <c r="F37" s="10"/>
      <c r="G37" s="10" t="s">
        <v>575</v>
      </c>
      <c r="H37" s="10" t="s">
        <v>544</v>
      </c>
      <c r="I37" s="10" t="s">
        <v>576</v>
      </c>
      <c r="J37" s="10" t="s">
        <v>575</v>
      </c>
      <c r="K37" s="10" t="s">
        <v>546</v>
      </c>
      <c r="L37" s="10" t="s">
        <v>547</v>
      </c>
      <c r="M37" s="10" t="s">
        <v>548</v>
      </c>
    </row>
    <row r="38" ht="22.5" spans="1:13">
      <c r="A38" s="10"/>
      <c r="B38" s="10"/>
      <c r="C38" s="11"/>
      <c r="D38" s="10"/>
      <c r="E38" s="40"/>
      <c r="F38" s="10"/>
      <c r="G38" s="10" t="s">
        <v>577</v>
      </c>
      <c r="H38" s="10" t="s">
        <v>544</v>
      </c>
      <c r="I38" s="10" t="s">
        <v>578</v>
      </c>
      <c r="J38" s="10" t="s">
        <v>577</v>
      </c>
      <c r="K38" s="10" t="s">
        <v>546</v>
      </c>
      <c r="L38" s="10" t="s">
        <v>547</v>
      </c>
      <c r="M38" s="10" t="s">
        <v>548</v>
      </c>
    </row>
    <row r="39" ht="22.5" spans="1:13">
      <c r="A39" s="10"/>
      <c r="B39" s="10"/>
      <c r="C39" s="11"/>
      <c r="D39" s="10"/>
      <c r="E39" s="40"/>
      <c r="F39" s="10" t="s">
        <v>523</v>
      </c>
      <c r="G39" s="10" t="s">
        <v>579</v>
      </c>
      <c r="H39" s="10" t="s">
        <v>544</v>
      </c>
      <c r="I39" s="10" t="s">
        <v>580</v>
      </c>
      <c r="J39" s="10" t="s">
        <v>579</v>
      </c>
      <c r="K39" s="10" t="s">
        <v>546</v>
      </c>
      <c r="L39" s="10" t="s">
        <v>547</v>
      </c>
      <c r="M39" s="10" t="s">
        <v>548</v>
      </c>
    </row>
    <row r="40" ht="22.5" spans="1:13">
      <c r="A40" s="10"/>
      <c r="B40" s="10"/>
      <c r="C40" s="11"/>
      <c r="D40" s="10"/>
      <c r="E40" s="40"/>
      <c r="F40" s="10"/>
      <c r="G40" s="10" t="s">
        <v>581</v>
      </c>
      <c r="H40" s="10" t="s">
        <v>544</v>
      </c>
      <c r="I40" s="10" t="s">
        <v>582</v>
      </c>
      <c r="J40" s="10" t="s">
        <v>581</v>
      </c>
      <c r="K40" s="10" t="s">
        <v>546</v>
      </c>
      <c r="L40" s="10" t="s">
        <v>547</v>
      </c>
      <c r="M40" s="10" t="s">
        <v>548</v>
      </c>
    </row>
    <row r="41" ht="22.5" spans="1:13">
      <c r="A41" s="10"/>
      <c r="B41" s="10"/>
      <c r="C41" s="11"/>
      <c r="D41" s="10"/>
      <c r="E41" s="40"/>
      <c r="F41" s="10"/>
      <c r="G41" s="10" t="s">
        <v>583</v>
      </c>
      <c r="H41" s="10" t="s">
        <v>544</v>
      </c>
      <c r="I41" s="10" t="s">
        <v>526</v>
      </c>
      <c r="J41" s="10" t="s">
        <v>583</v>
      </c>
      <c r="K41" s="10" t="s">
        <v>546</v>
      </c>
      <c r="L41" s="10" t="s">
        <v>547</v>
      </c>
      <c r="M41" s="10" t="s">
        <v>548</v>
      </c>
    </row>
    <row r="42" ht="22.5" spans="1:13">
      <c r="A42" s="10"/>
      <c r="B42" s="10"/>
      <c r="C42" s="11"/>
      <c r="D42" s="10"/>
      <c r="E42" s="40"/>
      <c r="F42" s="10" t="s">
        <v>509</v>
      </c>
      <c r="G42" s="10" t="s">
        <v>584</v>
      </c>
      <c r="H42" s="10" t="s">
        <v>585</v>
      </c>
      <c r="I42" s="10" t="s">
        <v>586</v>
      </c>
      <c r="J42" s="10" t="s">
        <v>584</v>
      </c>
      <c r="K42" s="10" t="s">
        <v>587</v>
      </c>
      <c r="L42" s="10" t="s">
        <v>547</v>
      </c>
      <c r="M42" s="10" t="s">
        <v>548</v>
      </c>
    </row>
    <row r="43" ht="33.75" spans="1:13">
      <c r="A43" s="10"/>
      <c r="B43" s="10"/>
      <c r="C43" s="11"/>
      <c r="D43" s="10"/>
      <c r="E43" s="40"/>
      <c r="F43" s="10"/>
      <c r="G43" s="10" t="s">
        <v>588</v>
      </c>
      <c r="H43" s="10" t="s">
        <v>544</v>
      </c>
      <c r="I43" s="10" t="s">
        <v>589</v>
      </c>
      <c r="J43" s="10" t="s">
        <v>588</v>
      </c>
      <c r="K43" s="10" t="s">
        <v>590</v>
      </c>
      <c r="L43" s="10" t="s">
        <v>574</v>
      </c>
      <c r="M43" s="10" t="s">
        <v>548</v>
      </c>
    </row>
    <row r="44" ht="22.5" spans="1:13">
      <c r="A44" s="10"/>
      <c r="B44" s="10"/>
      <c r="C44" s="11"/>
      <c r="D44" s="10"/>
      <c r="E44" s="40"/>
      <c r="F44" s="10"/>
      <c r="G44" s="10" t="s">
        <v>591</v>
      </c>
      <c r="H44" s="10" t="s">
        <v>592</v>
      </c>
      <c r="I44" s="10" t="s">
        <v>593</v>
      </c>
      <c r="J44" s="10" t="s">
        <v>591</v>
      </c>
      <c r="K44" s="10" t="s">
        <v>594</v>
      </c>
      <c r="L44" s="10" t="s">
        <v>547</v>
      </c>
      <c r="M44" s="10" t="s">
        <v>548</v>
      </c>
    </row>
    <row r="45" ht="33.75" spans="1:13">
      <c r="A45" s="10"/>
      <c r="B45" s="10"/>
      <c r="C45" s="11"/>
      <c r="D45" s="10"/>
      <c r="E45" s="40"/>
      <c r="F45" s="10"/>
      <c r="G45" s="10" t="s">
        <v>595</v>
      </c>
      <c r="H45" s="10" t="s">
        <v>596</v>
      </c>
      <c r="I45" s="10" t="s">
        <v>597</v>
      </c>
      <c r="J45" s="10" t="s">
        <v>595</v>
      </c>
      <c r="K45" s="10" t="s">
        <v>594</v>
      </c>
      <c r="L45" s="10" t="s">
        <v>547</v>
      </c>
      <c r="M45" s="10" t="s">
        <v>548</v>
      </c>
    </row>
    <row r="46" ht="22.5" spans="1:13">
      <c r="A46" s="10"/>
      <c r="B46" s="10"/>
      <c r="C46" s="11"/>
      <c r="D46" s="10"/>
      <c r="E46" s="40"/>
      <c r="F46" s="10"/>
      <c r="G46" s="10" t="s">
        <v>598</v>
      </c>
      <c r="H46" s="10" t="s">
        <v>599</v>
      </c>
      <c r="I46" s="10" t="s">
        <v>600</v>
      </c>
      <c r="J46" s="10" t="s">
        <v>598</v>
      </c>
      <c r="K46" s="10" t="s">
        <v>587</v>
      </c>
      <c r="L46" s="10" t="s">
        <v>574</v>
      </c>
      <c r="M46" s="10" t="s">
        <v>548</v>
      </c>
    </row>
    <row r="47" ht="22.5" spans="1:13">
      <c r="A47" s="10"/>
      <c r="B47" s="10"/>
      <c r="C47" s="11"/>
      <c r="D47" s="10"/>
      <c r="E47" s="40"/>
      <c r="F47" s="10"/>
      <c r="G47" s="10" t="s">
        <v>601</v>
      </c>
      <c r="H47" s="10" t="s">
        <v>602</v>
      </c>
      <c r="I47" s="10" t="s">
        <v>603</v>
      </c>
      <c r="J47" s="10" t="s">
        <v>601</v>
      </c>
      <c r="K47" s="10" t="s">
        <v>587</v>
      </c>
      <c r="L47" s="10" t="s">
        <v>574</v>
      </c>
      <c r="M47" s="10" t="s">
        <v>548</v>
      </c>
    </row>
    <row r="48" ht="22.5" spans="1:13">
      <c r="A48" s="10"/>
      <c r="B48" s="10"/>
      <c r="C48" s="11"/>
      <c r="D48" s="10"/>
      <c r="E48" s="40"/>
      <c r="F48" s="10"/>
      <c r="G48" s="10" t="s">
        <v>604</v>
      </c>
      <c r="H48" s="10" t="s">
        <v>585</v>
      </c>
      <c r="I48" s="10" t="s">
        <v>605</v>
      </c>
      <c r="J48" s="10" t="s">
        <v>604</v>
      </c>
      <c r="K48" s="10" t="s">
        <v>594</v>
      </c>
      <c r="L48" s="10" t="s">
        <v>547</v>
      </c>
      <c r="M48" s="10" t="s">
        <v>548</v>
      </c>
    </row>
    <row r="49" ht="33.75" spans="1:13">
      <c r="A49" s="10"/>
      <c r="B49" s="10"/>
      <c r="C49" s="11"/>
      <c r="D49" s="10"/>
      <c r="E49" s="40" t="s">
        <v>528</v>
      </c>
      <c r="F49" s="10" t="s">
        <v>529</v>
      </c>
      <c r="G49" s="10" t="s">
        <v>606</v>
      </c>
      <c r="H49" s="10" t="s">
        <v>249</v>
      </c>
      <c r="I49" s="10" t="s">
        <v>607</v>
      </c>
      <c r="J49" s="10" t="s">
        <v>606</v>
      </c>
      <c r="K49" s="10" t="s">
        <v>546</v>
      </c>
      <c r="L49" s="10" t="s">
        <v>574</v>
      </c>
      <c r="M49" s="10" t="s">
        <v>548</v>
      </c>
    </row>
    <row r="50" ht="33.75" spans="1:13">
      <c r="A50" s="10"/>
      <c r="B50" s="10"/>
      <c r="C50" s="11"/>
      <c r="D50" s="10"/>
      <c r="E50" s="40"/>
      <c r="F50" s="10" t="s">
        <v>531</v>
      </c>
      <c r="G50" s="10" t="s">
        <v>608</v>
      </c>
      <c r="H50" s="10" t="s">
        <v>609</v>
      </c>
      <c r="I50" s="10" t="s">
        <v>610</v>
      </c>
      <c r="J50" s="10" t="s">
        <v>608</v>
      </c>
      <c r="K50" s="10" t="s">
        <v>530</v>
      </c>
      <c r="L50" s="10" t="s">
        <v>611</v>
      </c>
      <c r="M50" s="10" t="s">
        <v>548</v>
      </c>
    </row>
    <row r="51" ht="22.5" spans="1:13">
      <c r="A51" s="10"/>
      <c r="B51" s="10"/>
      <c r="C51" s="11"/>
      <c r="D51" s="10"/>
      <c r="E51" s="40"/>
      <c r="F51" s="10"/>
      <c r="G51" s="10" t="s">
        <v>612</v>
      </c>
      <c r="H51" s="10" t="s">
        <v>613</v>
      </c>
      <c r="I51" s="10" t="s">
        <v>614</v>
      </c>
      <c r="J51" s="10" t="s">
        <v>612</v>
      </c>
      <c r="K51" s="10" t="s">
        <v>530</v>
      </c>
      <c r="L51" s="10" t="s">
        <v>611</v>
      </c>
      <c r="M51" s="10" t="s">
        <v>548</v>
      </c>
    </row>
    <row r="52" ht="22.5" spans="1:13">
      <c r="A52" s="10"/>
      <c r="B52" s="10"/>
      <c r="C52" s="11"/>
      <c r="D52" s="10"/>
      <c r="E52" s="40"/>
      <c r="F52" s="10" t="s">
        <v>535</v>
      </c>
      <c r="G52" s="10" t="s">
        <v>615</v>
      </c>
      <c r="H52" s="10" t="s">
        <v>616</v>
      </c>
      <c r="I52" s="10" t="s">
        <v>617</v>
      </c>
      <c r="J52" s="10" t="s">
        <v>615</v>
      </c>
      <c r="K52" s="10" t="s">
        <v>530</v>
      </c>
      <c r="L52" s="10" t="s">
        <v>611</v>
      </c>
      <c r="M52" s="10" t="s">
        <v>618</v>
      </c>
    </row>
    <row r="53" ht="33.75" spans="1:13">
      <c r="A53" s="10"/>
      <c r="B53" s="10"/>
      <c r="C53" s="11"/>
      <c r="D53" s="10"/>
      <c r="E53" s="40" t="s">
        <v>536</v>
      </c>
      <c r="F53" s="10" t="s">
        <v>537</v>
      </c>
      <c r="G53" s="10" t="s">
        <v>619</v>
      </c>
      <c r="H53" s="10" t="s">
        <v>620</v>
      </c>
      <c r="I53" s="10" t="s">
        <v>621</v>
      </c>
      <c r="J53" s="10" t="s">
        <v>619</v>
      </c>
      <c r="K53" s="10" t="s">
        <v>546</v>
      </c>
      <c r="L53" s="10" t="s">
        <v>574</v>
      </c>
      <c r="M53" s="10" t="s">
        <v>618</v>
      </c>
    </row>
    <row r="54" ht="22.5" spans="1:13">
      <c r="A54" s="10" t="s">
        <v>176</v>
      </c>
      <c r="B54" s="10" t="s">
        <v>622</v>
      </c>
      <c r="C54" s="11">
        <v>3080</v>
      </c>
      <c r="D54" s="10"/>
      <c r="E54" s="40" t="s">
        <v>508</v>
      </c>
      <c r="F54" s="10" t="s">
        <v>523</v>
      </c>
      <c r="G54" s="10" t="s">
        <v>623</v>
      </c>
      <c r="H54" s="10" t="s">
        <v>544</v>
      </c>
      <c r="I54" s="10" t="s">
        <v>526</v>
      </c>
      <c r="J54" s="10" t="s">
        <v>623</v>
      </c>
      <c r="K54" s="10" t="s">
        <v>546</v>
      </c>
      <c r="L54" s="10" t="s">
        <v>547</v>
      </c>
      <c r="M54" s="10" t="s">
        <v>548</v>
      </c>
    </row>
    <row r="55" ht="22.5" spans="1:13">
      <c r="A55" s="10"/>
      <c r="B55" s="10"/>
      <c r="C55" s="11"/>
      <c r="D55" s="10"/>
      <c r="E55" s="40"/>
      <c r="F55" s="10"/>
      <c r="G55" s="10" t="s">
        <v>624</v>
      </c>
      <c r="H55" s="10" t="s">
        <v>544</v>
      </c>
      <c r="I55" s="10" t="s">
        <v>625</v>
      </c>
      <c r="J55" s="10" t="s">
        <v>624</v>
      </c>
      <c r="K55" s="10" t="s">
        <v>546</v>
      </c>
      <c r="L55" s="10" t="s">
        <v>547</v>
      </c>
      <c r="M55" s="10" t="s">
        <v>548</v>
      </c>
    </row>
    <row r="56" ht="22.5" spans="1:13">
      <c r="A56" s="10"/>
      <c r="B56" s="10"/>
      <c r="C56" s="11"/>
      <c r="D56" s="10"/>
      <c r="E56" s="40"/>
      <c r="F56" s="10" t="s">
        <v>518</v>
      </c>
      <c r="G56" s="10" t="s">
        <v>626</v>
      </c>
      <c r="H56" s="10" t="s">
        <v>544</v>
      </c>
      <c r="I56" s="10" t="s">
        <v>627</v>
      </c>
      <c r="J56" s="10" t="s">
        <v>626</v>
      </c>
      <c r="K56" s="10" t="s">
        <v>546</v>
      </c>
      <c r="L56" s="10" t="s">
        <v>547</v>
      </c>
      <c r="M56" s="10" t="s">
        <v>548</v>
      </c>
    </row>
    <row r="57" ht="22.5" spans="1:13">
      <c r="A57" s="10"/>
      <c r="B57" s="10"/>
      <c r="C57" s="11"/>
      <c r="D57" s="10"/>
      <c r="E57" s="40"/>
      <c r="F57" s="10"/>
      <c r="G57" s="10" t="s">
        <v>628</v>
      </c>
      <c r="H57" s="10" t="s">
        <v>544</v>
      </c>
      <c r="I57" s="10" t="s">
        <v>629</v>
      </c>
      <c r="J57" s="10" t="s">
        <v>75</v>
      </c>
      <c r="K57" s="10" t="s">
        <v>546</v>
      </c>
      <c r="L57" s="10" t="s">
        <v>547</v>
      </c>
      <c r="M57" s="10" t="s">
        <v>548</v>
      </c>
    </row>
    <row r="58" ht="22.5" spans="1:13">
      <c r="A58" s="10"/>
      <c r="B58" s="10"/>
      <c r="C58" s="11"/>
      <c r="D58" s="10"/>
      <c r="E58" s="40"/>
      <c r="F58" s="10"/>
      <c r="G58" s="10" t="s">
        <v>630</v>
      </c>
      <c r="H58" s="10" t="s">
        <v>544</v>
      </c>
      <c r="I58" s="10" t="s">
        <v>578</v>
      </c>
      <c r="J58" s="10" t="s">
        <v>630</v>
      </c>
      <c r="K58" s="10" t="s">
        <v>546</v>
      </c>
      <c r="L58" s="10" t="s">
        <v>547</v>
      </c>
      <c r="M58" s="10" t="s">
        <v>548</v>
      </c>
    </row>
    <row r="59" ht="22.5" spans="1:13">
      <c r="A59" s="10"/>
      <c r="B59" s="10"/>
      <c r="C59" s="11"/>
      <c r="D59" s="10"/>
      <c r="E59" s="40"/>
      <c r="F59" s="10"/>
      <c r="G59" s="10" t="s">
        <v>631</v>
      </c>
      <c r="H59" s="10" t="s">
        <v>544</v>
      </c>
      <c r="I59" s="10" t="s">
        <v>566</v>
      </c>
      <c r="J59" s="10" t="s">
        <v>631</v>
      </c>
      <c r="K59" s="10" t="s">
        <v>546</v>
      </c>
      <c r="L59" s="10" t="s">
        <v>547</v>
      </c>
      <c r="M59" s="10" t="s">
        <v>548</v>
      </c>
    </row>
    <row r="60" spans="1:13">
      <c r="A60" s="10"/>
      <c r="B60" s="10"/>
      <c r="C60" s="11"/>
      <c r="D60" s="10"/>
      <c r="E60" s="40"/>
      <c r="F60" s="10" t="s">
        <v>509</v>
      </c>
      <c r="G60" s="10" t="s">
        <v>632</v>
      </c>
      <c r="H60" s="10" t="s">
        <v>633</v>
      </c>
      <c r="I60" s="10" t="s">
        <v>634</v>
      </c>
      <c r="J60" s="10" t="s">
        <v>632</v>
      </c>
      <c r="K60" s="10" t="s">
        <v>635</v>
      </c>
      <c r="L60" s="10" t="s">
        <v>547</v>
      </c>
      <c r="M60" s="10" t="s">
        <v>548</v>
      </c>
    </row>
    <row r="61" spans="1:13">
      <c r="A61" s="10"/>
      <c r="B61" s="10"/>
      <c r="C61" s="11"/>
      <c r="D61" s="10"/>
      <c r="E61" s="40"/>
      <c r="F61" s="10"/>
      <c r="G61" s="10" t="s">
        <v>636</v>
      </c>
      <c r="H61" s="10" t="s">
        <v>249</v>
      </c>
      <c r="I61" s="10" t="s">
        <v>634</v>
      </c>
      <c r="J61" s="10" t="s">
        <v>636</v>
      </c>
      <c r="K61" s="10" t="s">
        <v>637</v>
      </c>
      <c r="L61" s="10" t="s">
        <v>547</v>
      </c>
      <c r="M61" s="10" t="s">
        <v>548</v>
      </c>
    </row>
    <row r="62" ht="22.5" spans="1:13">
      <c r="A62" s="10"/>
      <c r="B62" s="10"/>
      <c r="C62" s="11"/>
      <c r="D62" s="10"/>
      <c r="E62" s="40"/>
      <c r="F62" s="10"/>
      <c r="G62" s="10" t="s">
        <v>638</v>
      </c>
      <c r="H62" s="10" t="s">
        <v>639</v>
      </c>
      <c r="I62" s="10" t="s">
        <v>640</v>
      </c>
      <c r="J62" s="10" t="s">
        <v>638</v>
      </c>
      <c r="K62" s="10" t="s">
        <v>641</v>
      </c>
      <c r="L62" s="10" t="s">
        <v>547</v>
      </c>
      <c r="M62" s="10" t="s">
        <v>548</v>
      </c>
    </row>
    <row r="63" ht="22.5" spans="1:13">
      <c r="A63" s="10"/>
      <c r="B63" s="10"/>
      <c r="C63" s="11"/>
      <c r="D63" s="10"/>
      <c r="E63" s="40"/>
      <c r="F63" s="10"/>
      <c r="G63" s="10" t="s">
        <v>642</v>
      </c>
      <c r="H63" s="10" t="s">
        <v>643</v>
      </c>
      <c r="I63" s="10" t="s">
        <v>644</v>
      </c>
      <c r="J63" s="10" t="s">
        <v>642</v>
      </c>
      <c r="K63" s="10" t="s">
        <v>587</v>
      </c>
      <c r="L63" s="10" t="s">
        <v>574</v>
      </c>
      <c r="M63" s="10" t="s">
        <v>548</v>
      </c>
    </row>
    <row r="64" ht="22.5" spans="1:13">
      <c r="A64" s="10"/>
      <c r="B64" s="10"/>
      <c r="C64" s="11"/>
      <c r="D64" s="10"/>
      <c r="E64" s="40"/>
      <c r="F64" s="10"/>
      <c r="G64" s="10" t="s">
        <v>645</v>
      </c>
      <c r="H64" s="10" t="s">
        <v>249</v>
      </c>
      <c r="I64" s="10" t="s">
        <v>646</v>
      </c>
      <c r="J64" s="10" t="s">
        <v>645</v>
      </c>
      <c r="K64" s="10" t="s">
        <v>594</v>
      </c>
      <c r="L64" s="10" t="s">
        <v>574</v>
      </c>
      <c r="M64" s="10" t="s">
        <v>548</v>
      </c>
    </row>
    <row r="65" ht="22.5" spans="1:13">
      <c r="A65" s="10"/>
      <c r="B65" s="10"/>
      <c r="C65" s="11"/>
      <c r="D65" s="10"/>
      <c r="E65" s="40"/>
      <c r="F65" s="10"/>
      <c r="G65" s="10" t="s">
        <v>647</v>
      </c>
      <c r="H65" s="10" t="s">
        <v>648</v>
      </c>
      <c r="I65" s="10" t="s">
        <v>649</v>
      </c>
      <c r="J65" s="10" t="s">
        <v>647</v>
      </c>
      <c r="K65" s="10" t="s">
        <v>594</v>
      </c>
      <c r="L65" s="10" t="s">
        <v>574</v>
      </c>
      <c r="M65" s="10" t="s">
        <v>548</v>
      </c>
    </row>
    <row r="66" ht="22.5" spans="1:13">
      <c r="A66" s="10"/>
      <c r="B66" s="10"/>
      <c r="C66" s="11"/>
      <c r="D66" s="10"/>
      <c r="E66" s="40"/>
      <c r="F66" s="10"/>
      <c r="G66" s="10" t="s">
        <v>591</v>
      </c>
      <c r="H66" s="10" t="s">
        <v>650</v>
      </c>
      <c r="I66" s="10" t="s">
        <v>651</v>
      </c>
      <c r="J66" s="10" t="s">
        <v>591</v>
      </c>
      <c r="K66" s="10" t="s">
        <v>594</v>
      </c>
      <c r="L66" s="10" t="s">
        <v>574</v>
      </c>
      <c r="M66" s="10" t="s">
        <v>548</v>
      </c>
    </row>
    <row r="67" spans="1:13">
      <c r="A67" s="10"/>
      <c r="B67" s="10"/>
      <c r="C67" s="11"/>
      <c r="D67" s="10"/>
      <c r="E67" s="40"/>
      <c r="F67" s="10"/>
      <c r="G67" s="10" t="s">
        <v>652</v>
      </c>
      <c r="H67" s="10" t="s">
        <v>650</v>
      </c>
      <c r="I67" s="10" t="s">
        <v>653</v>
      </c>
      <c r="J67" s="10" t="s">
        <v>652</v>
      </c>
      <c r="K67" s="10" t="s">
        <v>587</v>
      </c>
      <c r="L67" s="10" t="s">
        <v>574</v>
      </c>
      <c r="M67" s="10" t="s">
        <v>548</v>
      </c>
    </row>
    <row r="68" ht="22.5" spans="1:13">
      <c r="A68" s="10"/>
      <c r="B68" s="10"/>
      <c r="C68" s="11"/>
      <c r="D68" s="10"/>
      <c r="E68" s="40"/>
      <c r="F68" s="10"/>
      <c r="G68" s="10"/>
      <c r="H68" s="10" t="s">
        <v>654</v>
      </c>
      <c r="I68" s="10" t="s">
        <v>655</v>
      </c>
      <c r="J68" s="10" t="s">
        <v>652</v>
      </c>
      <c r="K68" s="10" t="s">
        <v>587</v>
      </c>
      <c r="L68" s="10" t="s">
        <v>547</v>
      </c>
      <c r="M68" s="10" t="s">
        <v>548</v>
      </c>
    </row>
    <row r="69" ht="22.5" spans="1:13">
      <c r="A69" s="10"/>
      <c r="B69" s="10"/>
      <c r="C69" s="11"/>
      <c r="D69" s="10"/>
      <c r="E69" s="40" t="s">
        <v>502</v>
      </c>
      <c r="F69" s="10" t="s">
        <v>502</v>
      </c>
      <c r="G69" s="10" t="s">
        <v>656</v>
      </c>
      <c r="H69" s="10" t="s">
        <v>544</v>
      </c>
      <c r="I69" s="10" t="s">
        <v>657</v>
      </c>
      <c r="J69" s="10" t="s">
        <v>656</v>
      </c>
      <c r="K69" s="10" t="s">
        <v>546</v>
      </c>
      <c r="L69" s="10" t="s">
        <v>547</v>
      </c>
      <c r="M69" s="10" t="s">
        <v>548</v>
      </c>
    </row>
    <row r="70" ht="33.75" spans="1:13">
      <c r="A70" s="10"/>
      <c r="B70" s="10"/>
      <c r="C70" s="11"/>
      <c r="D70" s="10"/>
      <c r="E70" s="40"/>
      <c r="F70" s="10"/>
      <c r="G70" s="10" t="s">
        <v>658</v>
      </c>
      <c r="H70" s="10" t="s">
        <v>659</v>
      </c>
      <c r="I70" s="10" t="s">
        <v>505</v>
      </c>
      <c r="J70" s="10" t="s">
        <v>658</v>
      </c>
      <c r="K70" s="10" t="s">
        <v>551</v>
      </c>
      <c r="L70" s="10" t="s">
        <v>552</v>
      </c>
      <c r="M70" s="10" t="s">
        <v>548</v>
      </c>
    </row>
    <row r="71" ht="33.75" spans="1:13">
      <c r="A71" s="10"/>
      <c r="B71" s="10"/>
      <c r="C71" s="11"/>
      <c r="D71" s="10"/>
      <c r="E71" s="40"/>
      <c r="F71" s="10"/>
      <c r="G71" s="10" t="s">
        <v>660</v>
      </c>
      <c r="H71" s="10" t="s">
        <v>661</v>
      </c>
      <c r="I71" s="10" t="s">
        <v>505</v>
      </c>
      <c r="J71" s="10" t="s">
        <v>660</v>
      </c>
      <c r="K71" s="10" t="s">
        <v>551</v>
      </c>
      <c r="L71" s="10" t="s">
        <v>552</v>
      </c>
      <c r="M71" s="10" t="s">
        <v>548</v>
      </c>
    </row>
    <row r="72" ht="45" spans="1:13">
      <c r="A72" s="10"/>
      <c r="B72" s="10"/>
      <c r="C72" s="11"/>
      <c r="D72" s="10"/>
      <c r="E72" s="40"/>
      <c r="F72" s="10"/>
      <c r="G72" s="10" t="s">
        <v>662</v>
      </c>
      <c r="H72" s="10" t="s">
        <v>663</v>
      </c>
      <c r="I72" s="10" t="s">
        <v>664</v>
      </c>
      <c r="J72" s="10" t="s">
        <v>662</v>
      </c>
      <c r="K72" s="10" t="s">
        <v>551</v>
      </c>
      <c r="L72" s="10" t="s">
        <v>552</v>
      </c>
      <c r="M72" s="10" t="s">
        <v>548</v>
      </c>
    </row>
    <row r="73" ht="33.75" spans="1:13">
      <c r="A73" s="10"/>
      <c r="B73" s="10"/>
      <c r="C73" s="11"/>
      <c r="D73" s="10"/>
      <c r="E73" s="40"/>
      <c r="F73" s="10"/>
      <c r="G73" s="10" t="s">
        <v>665</v>
      </c>
      <c r="H73" s="10" t="s">
        <v>666</v>
      </c>
      <c r="I73" s="10" t="s">
        <v>505</v>
      </c>
      <c r="J73" s="10" t="s">
        <v>665</v>
      </c>
      <c r="K73" s="10" t="s">
        <v>551</v>
      </c>
      <c r="L73" s="10" t="s">
        <v>552</v>
      </c>
      <c r="M73" s="10" t="s">
        <v>548</v>
      </c>
    </row>
    <row r="74" ht="22.5" spans="1:13">
      <c r="A74" s="10"/>
      <c r="B74" s="10"/>
      <c r="C74" s="11"/>
      <c r="D74" s="10"/>
      <c r="E74" s="40"/>
      <c r="F74" s="10"/>
      <c r="G74" s="10" t="s">
        <v>667</v>
      </c>
      <c r="H74" s="10" t="s">
        <v>596</v>
      </c>
      <c r="I74" s="10" t="s">
        <v>668</v>
      </c>
      <c r="J74" s="10" t="s">
        <v>667</v>
      </c>
      <c r="K74" s="10" t="s">
        <v>551</v>
      </c>
      <c r="L74" s="10" t="s">
        <v>552</v>
      </c>
      <c r="M74" s="10" t="s">
        <v>548</v>
      </c>
    </row>
    <row r="75" ht="22.5" spans="1:13">
      <c r="A75" s="10"/>
      <c r="B75" s="10"/>
      <c r="C75" s="11"/>
      <c r="D75" s="10"/>
      <c r="E75" s="40"/>
      <c r="F75" s="10"/>
      <c r="G75" s="10" t="s">
        <v>669</v>
      </c>
      <c r="H75" s="10" t="s">
        <v>670</v>
      </c>
      <c r="I75" s="10" t="s">
        <v>505</v>
      </c>
      <c r="J75" s="10" t="s">
        <v>669</v>
      </c>
      <c r="K75" s="10" t="s">
        <v>551</v>
      </c>
      <c r="L75" s="10" t="s">
        <v>552</v>
      </c>
      <c r="M75" s="10" t="s">
        <v>548</v>
      </c>
    </row>
    <row r="76" ht="22.5" spans="1:13">
      <c r="A76" s="10"/>
      <c r="B76" s="10"/>
      <c r="C76" s="11"/>
      <c r="D76" s="10"/>
      <c r="E76" s="40"/>
      <c r="F76" s="10"/>
      <c r="G76" s="10" t="s">
        <v>671</v>
      </c>
      <c r="H76" s="10" t="s">
        <v>596</v>
      </c>
      <c r="I76" s="10" t="s">
        <v>672</v>
      </c>
      <c r="J76" s="10" t="s">
        <v>673</v>
      </c>
      <c r="K76" s="10" t="s">
        <v>551</v>
      </c>
      <c r="L76" s="10" t="s">
        <v>552</v>
      </c>
      <c r="M76" s="10" t="s">
        <v>548</v>
      </c>
    </row>
    <row r="77" ht="45" spans="1:13">
      <c r="A77" s="10"/>
      <c r="B77" s="10"/>
      <c r="C77" s="11"/>
      <c r="D77" s="10"/>
      <c r="E77" s="40"/>
      <c r="F77" s="10"/>
      <c r="G77" s="10" t="s">
        <v>674</v>
      </c>
      <c r="H77" s="10" t="s">
        <v>675</v>
      </c>
      <c r="I77" s="10" t="s">
        <v>505</v>
      </c>
      <c r="J77" s="10" t="s">
        <v>674</v>
      </c>
      <c r="K77" s="10" t="s">
        <v>551</v>
      </c>
      <c r="L77" s="10" t="s">
        <v>552</v>
      </c>
      <c r="M77" s="10" t="s">
        <v>548</v>
      </c>
    </row>
    <row r="78" ht="33.75" spans="1:13">
      <c r="A78" s="10"/>
      <c r="B78" s="10"/>
      <c r="C78" s="11"/>
      <c r="D78" s="10"/>
      <c r="E78" s="40" t="s">
        <v>536</v>
      </c>
      <c r="F78" s="10" t="s">
        <v>537</v>
      </c>
      <c r="G78" s="10" t="s">
        <v>676</v>
      </c>
      <c r="H78" s="10" t="s">
        <v>620</v>
      </c>
      <c r="I78" s="10" t="s">
        <v>621</v>
      </c>
      <c r="J78" s="10" t="s">
        <v>676</v>
      </c>
      <c r="K78" s="10" t="s">
        <v>546</v>
      </c>
      <c r="L78" s="10" t="s">
        <v>574</v>
      </c>
      <c r="M78" s="10" t="s">
        <v>548</v>
      </c>
    </row>
    <row r="79" ht="22.5" spans="1:13">
      <c r="A79" s="10"/>
      <c r="B79" s="10"/>
      <c r="C79" s="11"/>
      <c r="D79" s="10"/>
      <c r="E79" s="40" t="s">
        <v>528</v>
      </c>
      <c r="F79" s="10" t="s">
        <v>535</v>
      </c>
      <c r="G79" s="10" t="s">
        <v>530</v>
      </c>
      <c r="H79" s="10" t="s">
        <v>530</v>
      </c>
      <c r="I79" s="10" t="s">
        <v>530</v>
      </c>
      <c r="J79" s="10" t="s">
        <v>530</v>
      </c>
      <c r="K79" s="10" t="s">
        <v>530</v>
      </c>
      <c r="L79" s="10" t="s">
        <v>611</v>
      </c>
      <c r="M79" s="10"/>
    </row>
    <row r="80" ht="22.5" spans="1:13">
      <c r="A80" s="10"/>
      <c r="B80" s="10"/>
      <c r="C80" s="11"/>
      <c r="D80" s="10"/>
      <c r="E80" s="40"/>
      <c r="F80" s="10" t="s">
        <v>531</v>
      </c>
      <c r="G80" s="10" t="s">
        <v>677</v>
      </c>
      <c r="H80" s="10" t="s">
        <v>678</v>
      </c>
      <c r="I80" s="10" t="s">
        <v>610</v>
      </c>
      <c r="J80" s="10" t="s">
        <v>677</v>
      </c>
      <c r="K80" s="10" t="s">
        <v>678</v>
      </c>
      <c r="L80" s="10" t="s">
        <v>611</v>
      </c>
      <c r="M80" s="10" t="s">
        <v>618</v>
      </c>
    </row>
    <row r="81" ht="56.25" spans="1:13">
      <c r="A81" s="10"/>
      <c r="B81" s="10"/>
      <c r="C81" s="11"/>
      <c r="D81" s="10"/>
      <c r="E81" s="40"/>
      <c r="F81" s="10" t="s">
        <v>529</v>
      </c>
      <c r="G81" s="10" t="s">
        <v>679</v>
      </c>
      <c r="H81" s="10" t="s">
        <v>680</v>
      </c>
      <c r="I81" s="10" t="s">
        <v>681</v>
      </c>
      <c r="J81" s="10" t="s">
        <v>679</v>
      </c>
      <c r="K81" s="10" t="s">
        <v>682</v>
      </c>
      <c r="L81" s="10" t="s">
        <v>574</v>
      </c>
      <c r="M81" s="10" t="s">
        <v>548</v>
      </c>
    </row>
    <row r="82" ht="56.25" spans="1:13">
      <c r="A82" s="10"/>
      <c r="B82" s="10"/>
      <c r="C82" s="11"/>
      <c r="D82" s="10"/>
      <c r="E82" s="40"/>
      <c r="F82" s="10"/>
      <c r="G82" s="10" t="s">
        <v>683</v>
      </c>
      <c r="H82" s="10" t="s">
        <v>684</v>
      </c>
      <c r="I82" s="10" t="s">
        <v>685</v>
      </c>
      <c r="J82" s="10" t="s">
        <v>683</v>
      </c>
      <c r="K82" s="10" t="s">
        <v>546</v>
      </c>
      <c r="L82" s="10" t="s">
        <v>574</v>
      </c>
      <c r="M82" s="10" t="s">
        <v>548</v>
      </c>
    </row>
    <row r="83" ht="22.5" spans="1:13">
      <c r="A83" s="10" t="s">
        <v>176</v>
      </c>
      <c r="B83" s="10" t="s">
        <v>686</v>
      </c>
      <c r="C83" s="11">
        <v>26.1</v>
      </c>
      <c r="D83" s="10"/>
      <c r="E83" s="40" t="s">
        <v>508</v>
      </c>
      <c r="F83" s="10" t="s">
        <v>518</v>
      </c>
      <c r="G83" s="10" t="s">
        <v>522</v>
      </c>
      <c r="H83" s="10" t="s">
        <v>525</v>
      </c>
      <c r="I83" s="10" t="s">
        <v>522</v>
      </c>
      <c r="J83" s="10" t="s">
        <v>522</v>
      </c>
      <c r="K83" s="10"/>
      <c r="L83" s="10"/>
      <c r="M83" s="10" t="s">
        <v>507</v>
      </c>
    </row>
    <row r="84" ht="22.5" spans="1:13">
      <c r="A84" s="10"/>
      <c r="B84" s="10"/>
      <c r="C84" s="11"/>
      <c r="D84" s="10"/>
      <c r="E84" s="40"/>
      <c r="F84" s="10" t="s">
        <v>523</v>
      </c>
      <c r="G84" s="10" t="s">
        <v>687</v>
      </c>
      <c r="H84" s="10" t="s">
        <v>520</v>
      </c>
      <c r="I84" s="10" t="s">
        <v>526</v>
      </c>
      <c r="J84" s="10" t="s">
        <v>527</v>
      </c>
      <c r="K84" s="10"/>
      <c r="L84" s="10"/>
      <c r="M84" s="10" t="s">
        <v>507</v>
      </c>
    </row>
    <row r="85" ht="22.5" spans="1:13">
      <c r="A85" s="10"/>
      <c r="B85" s="10"/>
      <c r="C85" s="11"/>
      <c r="D85" s="10"/>
      <c r="E85" s="40"/>
      <c r="F85" s="10" t="s">
        <v>509</v>
      </c>
      <c r="G85" s="10" t="s">
        <v>688</v>
      </c>
      <c r="H85" s="10" t="s">
        <v>689</v>
      </c>
      <c r="I85" s="10" t="s">
        <v>690</v>
      </c>
      <c r="J85" s="10" t="s">
        <v>688</v>
      </c>
      <c r="K85" s="10"/>
      <c r="L85" s="10"/>
      <c r="M85" s="10" t="s">
        <v>507</v>
      </c>
    </row>
    <row r="86" ht="22.5" spans="1:13">
      <c r="A86" s="10"/>
      <c r="B86" s="10"/>
      <c r="C86" s="11"/>
      <c r="D86" s="10"/>
      <c r="E86" s="40"/>
      <c r="F86" s="10"/>
      <c r="G86" s="10" t="s">
        <v>510</v>
      </c>
      <c r="H86" s="10" t="s">
        <v>511</v>
      </c>
      <c r="I86" s="10" t="s">
        <v>690</v>
      </c>
      <c r="J86" s="10" t="s">
        <v>510</v>
      </c>
      <c r="K86" s="10"/>
      <c r="L86" s="10"/>
      <c r="M86" s="10" t="s">
        <v>507</v>
      </c>
    </row>
    <row r="87" ht="22.5" spans="1:13">
      <c r="A87" s="10"/>
      <c r="B87" s="10"/>
      <c r="C87" s="11"/>
      <c r="D87" s="10"/>
      <c r="E87" s="40"/>
      <c r="F87" s="10"/>
      <c r="G87" s="10" t="s">
        <v>691</v>
      </c>
      <c r="H87" s="10" t="s">
        <v>517</v>
      </c>
      <c r="I87" s="10" t="s">
        <v>690</v>
      </c>
      <c r="J87" s="10" t="s">
        <v>691</v>
      </c>
      <c r="K87" s="10"/>
      <c r="L87" s="10"/>
      <c r="M87" s="10" t="s">
        <v>507</v>
      </c>
    </row>
    <row r="88" ht="22.5" spans="1:13">
      <c r="A88" s="10"/>
      <c r="B88" s="10"/>
      <c r="C88" s="11"/>
      <c r="D88" s="10"/>
      <c r="E88" s="40"/>
      <c r="F88" s="10"/>
      <c r="G88" s="10" t="s">
        <v>692</v>
      </c>
      <c r="H88" s="10" t="s">
        <v>693</v>
      </c>
      <c r="I88" s="10" t="s">
        <v>690</v>
      </c>
      <c r="J88" s="10" t="s">
        <v>692</v>
      </c>
      <c r="K88" s="10"/>
      <c r="L88" s="10"/>
      <c r="M88" s="10" t="s">
        <v>507</v>
      </c>
    </row>
    <row r="89" ht="22.5" spans="1:13">
      <c r="A89" s="10"/>
      <c r="B89" s="10"/>
      <c r="C89" s="11"/>
      <c r="D89" s="10"/>
      <c r="E89" s="40"/>
      <c r="F89" s="10"/>
      <c r="G89" s="10" t="s">
        <v>694</v>
      </c>
      <c r="H89" s="10" t="s">
        <v>695</v>
      </c>
      <c r="I89" s="10" t="s">
        <v>690</v>
      </c>
      <c r="J89" s="10" t="s">
        <v>694</v>
      </c>
      <c r="K89" s="10"/>
      <c r="L89" s="10"/>
      <c r="M89" s="10" t="s">
        <v>507</v>
      </c>
    </row>
    <row r="90" ht="22.5" spans="1:13">
      <c r="A90" s="10"/>
      <c r="B90" s="10"/>
      <c r="C90" s="11"/>
      <c r="D90" s="10"/>
      <c r="E90" s="40" t="s">
        <v>528</v>
      </c>
      <c r="F90" s="10" t="s">
        <v>529</v>
      </c>
      <c r="G90" s="10" t="s">
        <v>696</v>
      </c>
      <c r="H90" s="10" t="s">
        <v>697</v>
      </c>
      <c r="I90" s="10" t="s">
        <v>698</v>
      </c>
      <c r="J90" s="10" t="s">
        <v>696</v>
      </c>
      <c r="K90" s="10"/>
      <c r="L90" s="10"/>
      <c r="M90" s="10" t="s">
        <v>507</v>
      </c>
    </row>
    <row r="91" ht="22.5" spans="1:13">
      <c r="A91" s="10"/>
      <c r="B91" s="10"/>
      <c r="C91" s="11"/>
      <c r="D91" s="10"/>
      <c r="E91" s="40"/>
      <c r="F91" s="10" t="s">
        <v>531</v>
      </c>
      <c r="G91" s="10" t="s">
        <v>699</v>
      </c>
      <c r="H91" s="10" t="s">
        <v>700</v>
      </c>
      <c r="I91" s="10" t="s">
        <v>701</v>
      </c>
      <c r="J91" s="10" t="s">
        <v>702</v>
      </c>
      <c r="K91" s="10"/>
      <c r="L91" s="10"/>
      <c r="M91" s="10" t="s">
        <v>507</v>
      </c>
    </row>
    <row r="92" ht="22.5" spans="1:13">
      <c r="A92" s="10"/>
      <c r="B92" s="10"/>
      <c r="C92" s="11"/>
      <c r="D92" s="10"/>
      <c r="E92" s="40"/>
      <c r="F92" s="10" t="s">
        <v>535</v>
      </c>
      <c r="G92" s="10" t="s">
        <v>530</v>
      </c>
      <c r="H92" s="10" t="s">
        <v>530</v>
      </c>
      <c r="I92" s="10" t="s">
        <v>530</v>
      </c>
      <c r="J92" s="10" t="s">
        <v>530</v>
      </c>
      <c r="K92" s="10"/>
      <c r="L92" s="10"/>
      <c r="M92" s="10"/>
    </row>
    <row r="93" ht="33.75" spans="1:13">
      <c r="A93" s="10"/>
      <c r="B93" s="10"/>
      <c r="C93" s="11"/>
      <c r="D93" s="10"/>
      <c r="E93" s="40" t="s">
        <v>536</v>
      </c>
      <c r="F93" s="10" t="s">
        <v>537</v>
      </c>
      <c r="G93" s="10" t="s">
        <v>676</v>
      </c>
      <c r="H93" s="10" t="s">
        <v>703</v>
      </c>
      <c r="I93" s="10" t="s">
        <v>621</v>
      </c>
      <c r="J93" s="10" t="s">
        <v>704</v>
      </c>
      <c r="K93" s="10"/>
      <c r="L93" s="10"/>
      <c r="M93" s="10" t="s">
        <v>507</v>
      </c>
    </row>
    <row r="94" ht="22.5" spans="1:13">
      <c r="A94" s="10"/>
      <c r="B94" s="10"/>
      <c r="C94" s="11"/>
      <c r="D94" s="10"/>
      <c r="E94" s="40" t="s">
        <v>502</v>
      </c>
      <c r="F94" s="10" t="s">
        <v>705</v>
      </c>
      <c r="G94" s="10" t="s">
        <v>530</v>
      </c>
      <c r="H94" s="10" t="s">
        <v>530</v>
      </c>
      <c r="I94" s="10" t="s">
        <v>530</v>
      </c>
      <c r="J94" s="10" t="s">
        <v>530</v>
      </c>
      <c r="K94" s="10"/>
      <c r="L94" s="10"/>
      <c r="M94" s="10"/>
    </row>
    <row r="95" ht="22.5" spans="1:13">
      <c r="A95" s="10"/>
      <c r="B95" s="10"/>
      <c r="C95" s="11"/>
      <c r="D95" s="10"/>
      <c r="E95" s="40"/>
      <c r="F95" s="10" t="s">
        <v>706</v>
      </c>
      <c r="G95" s="10" t="s">
        <v>530</v>
      </c>
      <c r="H95" s="10" t="s">
        <v>530</v>
      </c>
      <c r="I95" s="10" t="s">
        <v>530</v>
      </c>
      <c r="J95" s="10" t="s">
        <v>530</v>
      </c>
      <c r="K95" s="10"/>
      <c r="L95" s="10"/>
      <c r="M95" s="10"/>
    </row>
    <row r="96" ht="22.5" spans="1:13">
      <c r="A96" s="10"/>
      <c r="B96" s="10"/>
      <c r="C96" s="11"/>
      <c r="D96" s="10"/>
      <c r="E96" s="40"/>
      <c r="F96" s="10" t="s">
        <v>707</v>
      </c>
      <c r="G96" s="10" t="s">
        <v>708</v>
      </c>
      <c r="H96" s="10" t="s">
        <v>709</v>
      </c>
      <c r="I96" s="10" t="s">
        <v>505</v>
      </c>
      <c r="J96" s="10" t="s">
        <v>710</v>
      </c>
      <c r="K96" s="10"/>
      <c r="L96" s="10"/>
      <c r="M96" s="10" t="s">
        <v>507</v>
      </c>
    </row>
    <row r="97" ht="22.5" spans="1:13">
      <c r="A97" s="10" t="s">
        <v>176</v>
      </c>
      <c r="B97" s="10" t="s">
        <v>711</v>
      </c>
      <c r="C97" s="11">
        <v>49</v>
      </c>
      <c r="D97" s="10"/>
      <c r="E97" s="40" t="s">
        <v>508</v>
      </c>
      <c r="F97" s="10" t="s">
        <v>509</v>
      </c>
      <c r="G97" s="10" t="s">
        <v>712</v>
      </c>
      <c r="H97" s="10" t="s">
        <v>713</v>
      </c>
      <c r="I97" s="10" t="s">
        <v>714</v>
      </c>
      <c r="J97" s="10" t="s">
        <v>715</v>
      </c>
      <c r="K97" s="10"/>
      <c r="L97" s="10"/>
      <c r="M97" s="10"/>
    </row>
    <row r="98" ht="22.5" spans="1:13">
      <c r="A98" s="10"/>
      <c r="B98" s="10"/>
      <c r="C98" s="11"/>
      <c r="D98" s="10"/>
      <c r="E98" s="40"/>
      <c r="F98" s="10" t="s">
        <v>518</v>
      </c>
      <c r="G98" s="10" t="s">
        <v>716</v>
      </c>
      <c r="H98" s="10" t="s">
        <v>717</v>
      </c>
      <c r="I98" s="10" t="s">
        <v>718</v>
      </c>
      <c r="J98" s="10" t="s">
        <v>716</v>
      </c>
      <c r="K98" s="10"/>
      <c r="L98" s="10"/>
      <c r="M98" s="10"/>
    </row>
    <row r="99" ht="33.75" spans="1:13">
      <c r="A99" s="10"/>
      <c r="B99" s="10"/>
      <c r="C99" s="11"/>
      <c r="D99" s="10"/>
      <c r="E99" s="40"/>
      <c r="F99" s="10" t="s">
        <v>523</v>
      </c>
      <c r="G99" s="10" t="s">
        <v>719</v>
      </c>
      <c r="H99" s="10" t="s">
        <v>720</v>
      </c>
      <c r="I99" s="10" t="s">
        <v>721</v>
      </c>
      <c r="J99" s="10" t="s">
        <v>719</v>
      </c>
      <c r="K99" s="10"/>
      <c r="L99" s="10"/>
      <c r="M99" s="10"/>
    </row>
    <row r="100" ht="45" spans="1:13">
      <c r="A100" s="10"/>
      <c r="B100" s="10"/>
      <c r="C100" s="11"/>
      <c r="D100" s="10"/>
      <c r="E100" s="40" t="s">
        <v>528</v>
      </c>
      <c r="F100" s="10" t="s">
        <v>529</v>
      </c>
      <c r="G100" s="10" t="s">
        <v>722</v>
      </c>
      <c r="H100" s="10" t="s">
        <v>723</v>
      </c>
      <c r="I100" s="10" t="s">
        <v>724</v>
      </c>
      <c r="J100" s="10" t="s">
        <v>722</v>
      </c>
      <c r="K100" s="10"/>
      <c r="L100" s="10"/>
      <c r="M100" s="10" t="s">
        <v>725</v>
      </c>
    </row>
    <row r="101" ht="67.5" spans="1:13">
      <c r="A101" s="10"/>
      <c r="B101" s="10"/>
      <c r="C101" s="11"/>
      <c r="D101" s="10"/>
      <c r="E101" s="40"/>
      <c r="F101" s="10" t="s">
        <v>531</v>
      </c>
      <c r="G101" s="10" t="s">
        <v>726</v>
      </c>
      <c r="H101" s="10" t="s">
        <v>727</v>
      </c>
      <c r="I101" s="10" t="s">
        <v>728</v>
      </c>
      <c r="J101" s="10" t="s">
        <v>726</v>
      </c>
      <c r="K101" s="10"/>
      <c r="L101" s="10"/>
      <c r="M101" s="10"/>
    </row>
    <row r="102" ht="33.75" spans="1:13">
      <c r="A102" s="10"/>
      <c r="B102" s="10"/>
      <c r="C102" s="11"/>
      <c r="D102" s="10"/>
      <c r="E102" s="40"/>
      <c r="F102" s="10" t="s">
        <v>535</v>
      </c>
      <c r="G102" s="10" t="s">
        <v>729</v>
      </c>
      <c r="H102" s="10" t="s">
        <v>730</v>
      </c>
      <c r="I102" s="10" t="s">
        <v>731</v>
      </c>
      <c r="J102" s="10" t="s">
        <v>729</v>
      </c>
      <c r="K102" s="10"/>
      <c r="L102" s="10"/>
      <c r="M102" s="10" t="s">
        <v>732</v>
      </c>
    </row>
    <row r="103" ht="56.25" spans="1:13">
      <c r="A103" s="10"/>
      <c r="B103" s="10"/>
      <c r="C103" s="11"/>
      <c r="D103" s="10"/>
      <c r="E103" s="40" t="s">
        <v>502</v>
      </c>
      <c r="F103" s="10" t="s">
        <v>502</v>
      </c>
      <c r="G103" s="10" t="s">
        <v>733</v>
      </c>
      <c r="H103" s="10" t="s">
        <v>734</v>
      </c>
      <c r="I103" s="10" t="s">
        <v>735</v>
      </c>
      <c r="J103" s="10" t="s">
        <v>733</v>
      </c>
      <c r="K103" s="10"/>
      <c r="L103" s="10"/>
      <c r="M103" s="10" t="s">
        <v>725</v>
      </c>
    </row>
    <row r="104" ht="33.75" spans="1:13">
      <c r="A104" s="10"/>
      <c r="B104" s="10"/>
      <c r="C104" s="11"/>
      <c r="D104" s="10"/>
      <c r="E104" s="40" t="s">
        <v>536</v>
      </c>
      <c r="F104" s="10" t="s">
        <v>537</v>
      </c>
      <c r="G104" s="10" t="s">
        <v>736</v>
      </c>
      <c r="H104" s="10" t="s">
        <v>737</v>
      </c>
      <c r="I104" s="10" t="s">
        <v>738</v>
      </c>
      <c r="J104" s="10" t="s">
        <v>736</v>
      </c>
      <c r="K104" s="10"/>
      <c r="L104" s="10"/>
      <c r="M104" s="10"/>
    </row>
    <row r="105" ht="22.5" spans="1:13">
      <c r="A105" s="40" t="s">
        <v>739</v>
      </c>
      <c r="B105" s="40" t="s">
        <v>740</v>
      </c>
      <c r="C105" s="41">
        <v>310.42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ht="22.5" spans="1:13">
      <c r="A106" s="10" t="s">
        <v>158</v>
      </c>
      <c r="B106" s="10" t="s">
        <v>741</v>
      </c>
      <c r="C106" s="11">
        <v>9.64</v>
      </c>
      <c r="D106" s="10" t="s">
        <v>742</v>
      </c>
      <c r="E106" s="40" t="s">
        <v>502</v>
      </c>
      <c r="F106" s="10" t="s">
        <v>502</v>
      </c>
      <c r="G106" s="10" t="s">
        <v>743</v>
      </c>
      <c r="H106" s="10" t="s">
        <v>744</v>
      </c>
      <c r="I106" s="10" t="s">
        <v>745</v>
      </c>
      <c r="J106" s="10" t="s">
        <v>746</v>
      </c>
      <c r="K106" s="10"/>
      <c r="L106" s="10"/>
      <c r="M106" s="10"/>
    </row>
    <row r="107" ht="33.75" spans="1:13">
      <c r="A107" s="10"/>
      <c r="B107" s="10"/>
      <c r="C107" s="11"/>
      <c r="D107" s="10"/>
      <c r="E107" s="40" t="s">
        <v>536</v>
      </c>
      <c r="F107" s="10" t="s">
        <v>537</v>
      </c>
      <c r="G107" s="10" t="s">
        <v>747</v>
      </c>
      <c r="H107" s="10" t="s">
        <v>748</v>
      </c>
      <c r="I107" s="10" t="s">
        <v>747</v>
      </c>
      <c r="J107" s="10" t="s">
        <v>747</v>
      </c>
      <c r="K107" s="10"/>
      <c r="L107" s="10"/>
      <c r="M107" s="10"/>
    </row>
    <row r="108" ht="22.5" spans="1:13">
      <c r="A108" s="10"/>
      <c r="B108" s="10"/>
      <c r="C108" s="11"/>
      <c r="D108" s="10"/>
      <c r="E108" s="40" t="s">
        <v>528</v>
      </c>
      <c r="F108" s="10" t="s">
        <v>535</v>
      </c>
      <c r="G108" s="10" t="s">
        <v>530</v>
      </c>
      <c r="H108" s="10" t="s">
        <v>530</v>
      </c>
      <c r="I108" s="10" t="s">
        <v>530</v>
      </c>
      <c r="J108" s="10" t="s">
        <v>530</v>
      </c>
      <c r="K108" s="10"/>
      <c r="L108" s="10"/>
      <c r="M108" s="10"/>
    </row>
    <row r="109" ht="22.5" spans="1:13">
      <c r="A109" s="10"/>
      <c r="B109" s="10"/>
      <c r="C109" s="11"/>
      <c r="D109" s="10"/>
      <c r="E109" s="40"/>
      <c r="F109" s="10" t="s">
        <v>531</v>
      </c>
      <c r="G109" s="10" t="s">
        <v>749</v>
      </c>
      <c r="H109" s="10" t="s">
        <v>750</v>
      </c>
      <c r="I109" s="10" t="s">
        <v>751</v>
      </c>
      <c r="J109" s="10" t="s">
        <v>752</v>
      </c>
      <c r="K109" s="10"/>
      <c r="L109" s="10"/>
      <c r="M109" s="10"/>
    </row>
    <row r="110" ht="33.75" spans="1:13">
      <c r="A110" s="10"/>
      <c r="B110" s="10"/>
      <c r="C110" s="11"/>
      <c r="D110" s="10"/>
      <c r="E110" s="40"/>
      <c r="F110" s="10" t="s">
        <v>529</v>
      </c>
      <c r="G110" s="10" t="s">
        <v>753</v>
      </c>
      <c r="H110" s="10" t="s">
        <v>750</v>
      </c>
      <c r="I110" s="10" t="s">
        <v>754</v>
      </c>
      <c r="J110" s="10" t="s">
        <v>752</v>
      </c>
      <c r="K110" s="10"/>
      <c r="L110" s="10"/>
      <c r="M110" s="10"/>
    </row>
    <row r="111" ht="22.5" spans="1:13">
      <c r="A111" s="10"/>
      <c r="B111" s="10"/>
      <c r="C111" s="11"/>
      <c r="D111" s="10"/>
      <c r="E111" s="40" t="s">
        <v>508</v>
      </c>
      <c r="F111" s="10" t="s">
        <v>523</v>
      </c>
      <c r="G111" s="10" t="s">
        <v>753</v>
      </c>
      <c r="H111" s="10" t="s">
        <v>755</v>
      </c>
      <c r="I111" s="10" t="s">
        <v>756</v>
      </c>
      <c r="J111" s="10" t="s">
        <v>752</v>
      </c>
      <c r="K111" s="10"/>
      <c r="L111" s="10"/>
      <c r="M111" s="10"/>
    </row>
    <row r="112" ht="33.75" spans="1:13">
      <c r="A112" s="10"/>
      <c r="B112" s="10"/>
      <c r="C112" s="11"/>
      <c r="D112" s="10"/>
      <c r="E112" s="40"/>
      <c r="F112" s="10" t="s">
        <v>518</v>
      </c>
      <c r="G112" s="10" t="s">
        <v>757</v>
      </c>
      <c r="H112" s="10" t="s">
        <v>758</v>
      </c>
      <c r="I112" s="10" t="s">
        <v>759</v>
      </c>
      <c r="J112" s="10" t="s">
        <v>752</v>
      </c>
      <c r="K112" s="10"/>
      <c r="L112" s="10"/>
      <c r="M112" s="10"/>
    </row>
    <row r="113" ht="33.75" spans="1:13">
      <c r="A113" s="10"/>
      <c r="B113" s="10"/>
      <c r="C113" s="11"/>
      <c r="D113" s="10"/>
      <c r="E113" s="40"/>
      <c r="F113" s="10" t="s">
        <v>509</v>
      </c>
      <c r="G113" s="10" t="s">
        <v>760</v>
      </c>
      <c r="H113" s="10" t="s">
        <v>761</v>
      </c>
      <c r="I113" s="10" t="s">
        <v>754</v>
      </c>
      <c r="J113" s="10" t="s">
        <v>752</v>
      </c>
      <c r="K113" s="10"/>
      <c r="L113" s="10"/>
      <c r="M113" s="10"/>
    </row>
    <row r="114" ht="22.5" spans="1:13">
      <c r="A114" s="10" t="s">
        <v>158</v>
      </c>
      <c r="B114" s="10" t="s">
        <v>762</v>
      </c>
      <c r="C114" s="11">
        <v>32.24</v>
      </c>
      <c r="D114" s="10" t="s">
        <v>742</v>
      </c>
      <c r="E114" s="40" t="s">
        <v>502</v>
      </c>
      <c r="F114" s="10" t="s">
        <v>502</v>
      </c>
      <c r="G114" s="10" t="s">
        <v>743</v>
      </c>
      <c r="H114" s="10" t="s">
        <v>744</v>
      </c>
      <c r="I114" s="10" t="s">
        <v>763</v>
      </c>
      <c r="J114" s="10" t="s">
        <v>746</v>
      </c>
      <c r="K114" s="10"/>
      <c r="L114" s="10"/>
      <c r="M114" s="10"/>
    </row>
    <row r="115" ht="22.5" spans="1:13">
      <c r="A115" s="10"/>
      <c r="B115" s="10"/>
      <c r="C115" s="11"/>
      <c r="D115" s="10"/>
      <c r="E115" s="40" t="s">
        <v>528</v>
      </c>
      <c r="F115" s="10" t="s">
        <v>535</v>
      </c>
      <c r="G115" s="10" t="s">
        <v>530</v>
      </c>
      <c r="H115" s="10" t="s">
        <v>530</v>
      </c>
      <c r="I115" s="10" t="s">
        <v>530</v>
      </c>
      <c r="J115" s="10" t="s">
        <v>530</v>
      </c>
      <c r="K115" s="10"/>
      <c r="L115" s="10"/>
      <c r="M115" s="10"/>
    </row>
    <row r="116" ht="22.5" spans="1:13">
      <c r="A116" s="10"/>
      <c r="B116" s="10"/>
      <c r="C116" s="11"/>
      <c r="D116" s="10"/>
      <c r="E116" s="40"/>
      <c r="F116" s="10" t="s">
        <v>531</v>
      </c>
      <c r="G116" s="10" t="s">
        <v>749</v>
      </c>
      <c r="H116" s="10" t="s">
        <v>750</v>
      </c>
      <c r="I116" s="10" t="s">
        <v>751</v>
      </c>
      <c r="J116" s="10" t="s">
        <v>764</v>
      </c>
      <c r="K116" s="10"/>
      <c r="L116" s="10"/>
      <c r="M116" s="10"/>
    </row>
    <row r="117" ht="22.5" spans="1:13">
      <c r="A117" s="10"/>
      <c r="B117" s="10"/>
      <c r="C117" s="11"/>
      <c r="D117" s="10"/>
      <c r="E117" s="40"/>
      <c r="F117" s="10" t="s">
        <v>529</v>
      </c>
      <c r="G117" s="10" t="s">
        <v>765</v>
      </c>
      <c r="H117" s="10" t="s">
        <v>766</v>
      </c>
      <c r="I117" s="10" t="s">
        <v>767</v>
      </c>
      <c r="J117" s="10" t="s">
        <v>752</v>
      </c>
      <c r="K117" s="10"/>
      <c r="L117" s="10"/>
      <c r="M117" s="10"/>
    </row>
    <row r="118" ht="45" spans="1:13">
      <c r="A118" s="10"/>
      <c r="B118" s="10"/>
      <c r="C118" s="11"/>
      <c r="D118" s="10"/>
      <c r="E118" s="40" t="s">
        <v>536</v>
      </c>
      <c r="F118" s="10" t="s">
        <v>537</v>
      </c>
      <c r="G118" s="10" t="s">
        <v>768</v>
      </c>
      <c r="H118" s="10" t="s">
        <v>748</v>
      </c>
      <c r="I118" s="10" t="s">
        <v>747</v>
      </c>
      <c r="J118" s="10" t="s">
        <v>769</v>
      </c>
      <c r="K118" s="10"/>
      <c r="L118" s="10"/>
      <c r="M118" s="10"/>
    </row>
    <row r="119" ht="22.5" spans="1:13">
      <c r="A119" s="10"/>
      <c r="B119" s="10"/>
      <c r="C119" s="11"/>
      <c r="D119" s="10"/>
      <c r="E119" s="40" t="s">
        <v>508</v>
      </c>
      <c r="F119" s="10" t="s">
        <v>518</v>
      </c>
      <c r="G119" s="10" t="s">
        <v>753</v>
      </c>
      <c r="H119" s="10" t="s">
        <v>758</v>
      </c>
      <c r="I119" s="10" t="s">
        <v>770</v>
      </c>
      <c r="J119" s="10" t="s">
        <v>752</v>
      </c>
      <c r="K119" s="10"/>
      <c r="L119" s="10"/>
      <c r="M119" s="10"/>
    </row>
    <row r="120" spans="1:13">
      <c r="A120" s="10"/>
      <c r="B120" s="10"/>
      <c r="C120" s="11"/>
      <c r="D120" s="10"/>
      <c r="E120" s="40"/>
      <c r="F120" s="10" t="s">
        <v>509</v>
      </c>
      <c r="G120" s="10" t="s">
        <v>771</v>
      </c>
      <c r="H120" s="10" t="s">
        <v>766</v>
      </c>
      <c r="I120" s="10" t="s">
        <v>767</v>
      </c>
      <c r="J120" s="10" t="s">
        <v>752</v>
      </c>
      <c r="K120" s="10"/>
      <c r="L120" s="10"/>
      <c r="M120" s="10"/>
    </row>
    <row r="121" ht="22.5" spans="1:13">
      <c r="A121" s="10"/>
      <c r="B121" s="10"/>
      <c r="C121" s="11"/>
      <c r="D121" s="10"/>
      <c r="E121" s="40"/>
      <c r="F121" s="10" t="s">
        <v>523</v>
      </c>
      <c r="G121" s="10" t="s">
        <v>753</v>
      </c>
      <c r="H121" s="10" t="s">
        <v>772</v>
      </c>
      <c r="I121" s="10" t="s">
        <v>773</v>
      </c>
      <c r="J121" s="10" t="s">
        <v>752</v>
      </c>
      <c r="K121" s="10"/>
      <c r="L121" s="10"/>
      <c r="M121" s="10"/>
    </row>
    <row r="122" ht="22.5" spans="1:13">
      <c r="A122" s="10" t="s">
        <v>158</v>
      </c>
      <c r="B122" s="10" t="s">
        <v>774</v>
      </c>
      <c r="C122" s="11">
        <v>9.6</v>
      </c>
      <c r="D122" s="10" t="s">
        <v>742</v>
      </c>
      <c r="E122" s="40" t="s">
        <v>502</v>
      </c>
      <c r="F122" s="10" t="s">
        <v>502</v>
      </c>
      <c r="G122" s="10" t="s">
        <v>743</v>
      </c>
      <c r="H122" s="10" t="s">
        <v>36</v>
      </c>
      <c r="I122" s="10" t="s">
        <v>775</v>
      </c>
      <c r="J122" s="10" t="s">
        <v>746</v>
      </c>
      <c r="K122" s="10"/>
      <c r="L122" s="10"/>
      <c r="M122" s="10"/>
    </row>
    <row r="123" ht="33.75" spans="1:13">
      <c r="A123" s="10"/>
      <c r="B123" s="10"/>
      <c r="C123" s="11"/>
      <c r="D123" s="10"/>
      <c r="E123" s="40" t="s">
        <v>508</v>
      </c>
      <c r="F123" s="10" t="s">
        <v>509</v>
      </c>
      <c r="G123" s="10" t="s">
        <v>776</v>
      </c>
      <c r="H123" s="10" t="s">
        <v>775</v>
      </c>
      <c r="I123" s="10" t="s">
        <v>777</v>
      </c>
      <c r="J123" s="10" t="s">
        <v>778</v>
      </c>
      <c r="K123" s="10"/>
      <c r="L123" s="10"/>
      <c r="M123" s="10"/>
    </row>
    <row r="124" ht="33.75" spans="1:13">
      <c r="A124" s="10"/>
      <c r="B124" s="10"/>
      <c r="C124" s="11"/>
      <c r="D124" s="10"/>
      <c r="E124" s="40"/>
      <c r="F124" s="10" t="s">
        <v>518</v>
      </c>
      <c r="G124" s="10" t="s">
        <v>776</v>
      </c>
      <c r="H124" s="10" t="s">
        <v>758</v>
      </c>
      <c r="I124" s="10" t="s">
        <v>779</v>
      </c>
      <c r="J124" s="10" t="s">
        <v>778</v>
      </c>
      <c r="K124" s="10"/>
      <c r="L124" s="10"/>
      <c r="M124" s="10"/>
    </row>
    <row r="125" ht="33.75" spans="1:13">
      <c r="A125" s="10"/>
      <c r="B125" s="10"/>
      <c r="C125" s="11"/>
      <c r="D125" s="10"/>
      <c r="E125" s="40"/>
      <c r="F125" s="10" t="s">
        <v>523</v>
      </c>
      <c r="G125" s="10" t="s">
        <v>776</v>
      </c>
      <c r="H125" s="10" t="s">
        <v>758</v>
      </c>
      <c r="I125" s="10" t="s">
        <v>780</v>
      </c>
      <c r="J125" s="10" t="s">
        <v>778</v>
      </c>
      <c r="K125" s="10"/>
      <c r="L125" s="10"/>
      <c r="M125" s="10"/>
    </row>
    <row r="126" ht="22.5" spans="1:13">
      <c r="A126" s="10"/>
      <c r="B126" s="10"/>
      <c r="C126" s="11"/>
      <c r="D126" s="10"/>
      <c r="E126" s="40" t="s">
        <v>528</v>
      </c>
      <c r="F126" s="10" t="s">
        <v>529</v>
      </c>
      <c r="G126" s="10" t="s">
        <v>753</v>
      </c>
      <c r="H126" s="10" t="s">
        <v>750</v>
      </c>
      <c r="I126" s="10" t="s">
        <v>779</v>
      </c>
      <c r="J126" s="10" t="s">
        <v>764</v>
      </c>
      <c r="K126" s="10"/>
      <c r="L126" s="10"/>
      <c r="M126" s="10"/>
    </row>
    <row r="127" ht="22.5" spans="1:13">
      <c r="A127" s="10"/>
      <c r="B127" s="10"/>
      <c r="C127" s="11"/>
      <c r="D127" s="10"/>
      <c r="E127" s="40"/>
      <c r="F127" s="10" t="s">
        <v>531</v>
      </c>
      <c r="G127" s="10" t="s">
        <v>781</v>
      </c>
      <c r="H127" s="10" t="s">
        <v>750</v>
      </c>
      <c r="I127" s="10" t="s">
        <v>751</v>
      </c>
      <c r="J127" s="10" t="s">
        <v>764</v>
      </c>
      <c r="K127" s="10"/>
      <c r="L127" s="10"/>
      <c r="M127" s="10"/>
    </row>
    <row r="128" ht="22.5" spans="1:13">
      <c r="A128" s="10"/>
      <c r="B128" s="10"/>
      <c r="C128" s="11"/>
      <c r="D128" s="10"/>
      <c r="E128" s="40"/>
      <c r="F128" s="10" t="s">
        <v>535</v>
      </c>
      <c r="G128" s="10" t="s">
        <v>530</v>
      </c>
      <c r="H128" s="10" t="s">
        <v>530</v>
      </c>
      <c r="I128" s="10" t="s">
        <v>530</v>
      </c>
      <c r="J128" s="10" t="s">
        <v>530</v>
      </c>
      <c r="K128" s="10"/>
      <c r="L128" s="10"/>
      <c r="M128" s="10"/>
    </row>
    <row r="129" ht="33.75" spans="1:13">
      <c r="A129" s="10"/>
      <c r="B129" s="10"/>
      <c r="C129" s="11"/>
      <c r="D129" s="10"/>
      <c r="E129" s="40" t="s">
        <v>536</v>
      </c>
      <c r="F129" s="10" t="s">
        <v>537</v>
      </c>
      <c r="G129" s="10" t="s">
        <v>747</v>
      </c>
      <c r="H129" s="10" t="s">
        <v>748</v>
      </c>
      <c r="I129" s="10" t="s">
        <v>747</v>
      </c>
      <c r="J129" s="10" t="s">
        <v>747</v>
      </c>
      <c r="K129" s="10"/>
      <c r="L129" s="10"/>
      <c r="M129" s="10"/>
    </row>
    <row r="130" ht="33.75" spans="1:13">
      <c r="A130" s="10" t="s">
        <v>158</v>
      </c>
      <c r="B130" s="10" t="s">
        <v>782</v>
      </c>
      <c r="C130" s="11">
        <v>8.65</v>
      </c>
      <c r="D130" s="10" t="s">
        <v>742</v>
      </c>
      <c r="E130" s="40" t="s">
        <v>536</v>
      </c>
      <c r="F130" s="10" t="s">
        <v>537</v>
      </c>
      <c r="G130" s="10" t="s">
        <v>747</v>
      </c>
      <c r="H130" s="10" t="s">
        <v>748</v>
      </c>
      <c r="I130" s="10" t="s">
        <v>747</v>
      </c>
      <c r="J130" s="10" t="s">
        <v>747</v>
      </c>
      <c r="K130" s="10"/>
      <c r="L130" s="10"/>
      <c r="M130" s="10"/>
    </row>
    <row r="131" ht="22.5" spans="1:13">
      <c r="A131" s="10"/>
      <c r="B131" s="10"/>
      <c r="C131" s="11"/>
      <c r="D131" s="10"/>
      <c r="E131" s="40" t="s">
        <v>528</v>
      </c>
      <c r="F131" s="10" t="s">
        <v>535</v>
      </c>
      <c r="G131" s="10" t="s">
        <v>530</v>
      </c>
      <c r="H131" s="10" t="s">
        <v>530</v>
      </c>
      <c r="I131" s="10" t="s">
        <v>530</v>
      </c>
      <c r="J131" s="10" t="s">
        <v>530</v>
      </c>
      <c r="K131" s="10"/>
      <c r="L131" s="10"/>
      <c r="M131" s="10"/>
    </row>
    <row r="132" ht="22.5" spans="1:13">
      <c r="A132" s="10"/>
      <c r="B132" s="10"/>
      <c r="C132" s="11"/>
      <c r="D132" s="10"/>
      <c r="E132" s="40"/>
      <c r="F132" s="10" t="s">
        <v>531</v>
      </c>
      <c r="G132" s="10" t="s">
        <v>781</v>
      </c>
      <c r="H132" s="10" t="s">
        <v>750</v>
      </c>
      <c r="I132" s="10" t="s">
        <v>750</v>
      </c>
      <c r="J132" s="10" t="s">
        <v>764</v>
      </c>
      <c r="K132" s="10"/>
      <c r="L132" s="10"/>
      <c r="M132" s="10"/>
    </row>
    <row r="133" ht="22.5" spans="1:13">
      <c r="A133" s="10"/>
      <c r="B133" s="10"/>
      <c r="C133" s="11"/>
      <c r="D133" s="10"/>
      <c r="E133" s="40"/>
      <c r="F133" s="10" t="s">
        <v>529</v>
      </c>
      <c r="G133" s="10" t="s">
        <v>753</v>
      </c>
      <c r="H133" s="10" t="s">
        <v>750</v>
      </c>
      <c r="I133" s="10" t="s">
        <v>783</v>
      </c>
      <c r="J133" s="10" t="s">
        <v>764</v>
      </c>
      <c r="K133" s="10"/>
      <c r="L133" s="10"/>
      <c r="M133" s="10"/>
    </row>
    <row r="134" ht="22.5" spans="1:13">
      <c r="A134" s="10"/>
      <c r="B134" s="10"/>
      <c r="C134" s="11"/>
      <c r="D134" s="10"/>
      <c r="E134" s="40" t="s">
        <v>502</v>
      </c>
      <c r="F134" s="10" t="s">
        <v>502</v>
      </c>
      <c r="G134" s="10" t="s">
        <v>743</v>
      </c>
      <c r="H134" s="10" t="s">
        <v>784</v>
      </c>
      <c r="I134" s="10" t="s">
        <v>785</v>
      </c>
      <c r="J134" s="10" t="s">
        <v>746</v>
      </c>
      <c r="K134" s="10"/>
      <c r="L134" s="10"/>
      <c r="M134" s="10"/>
    </row>
    <row r="135" ht="22.5" spans="1:13">
      <c r="A135" s="10"/>
      <c r="B135" s="10"/>
      <c r="C135" s="11"/>
      <c r="D135" s="10"/>
      <c r="E135" s="40" t="s">
        <v>508</v>
      </c>
      <c r="F135" s="10" t="s">
        <v>518</v>
      </c>
      <c r="G135" s="10" t="s">
        <v>786</v>
      </c>
      <c r="H135" s="10" t="s">
        <v>787</v>
      </c>
      <c r="I135" s="10" t="s">
        <v>788</v>
      </c>
      <c r="J135" s="10" t="s">
        <v>778</v>
      </c>
      <c r="K135" s="10"/>
      <c r="L135" s="10"/>
      <c r="M135" s="10"/>
    </row>
    <row r="136" spans="1:13">
      <c r="A136" s="10"/>
      <c r="B136" s="10"/>
      <c r="C136" s="11"/>
      <c r="D136" s="10"/>
      <c r="E136" s="40"/>
      <c r="F136" s="10" t="s">
        <v>509</v>
      </c>
      <c r="G136" s="10" t="s">
        <v>789</v>
      </c>
      <c r="H136" s="10" t="s">
        <v>790</v>
      </c>
      <c r="I136" s="10" t="s">
        <v>791</v>
      </c>
      <c r="J136" s="10" t="s">
        <v>792</v>
      </c>
      <c r="K136" s="10"/>
      <c r="L136" s="10"/>
      <c r="M136" s="10"/>
    </row>
    <row r="137" spans="1:13">
      <c r="A137" s="10"/>
      <c r="B137" s="10"/>
      <c r="C137" s="11"/>
      <c r="D137" s="10"/>
      <c r="E137" s="40"/>
      <c r="F137" s="10" t="s">
        <v>523</v>
      </c>
      <c r="G137" s="10" t="s">
        <v>780</v>
      </c>
      <c r="H137" s="10" t="s">
        <v>758</v>
      </c>
      <c r="I137" s="10" t="s">
        <v>793</v>
      </c>
      <c r="J137" s="10" t="s">
        <v>794</v>
      </c>
      <c r="K137" s="10"/>
      <c r="L137" s="10"/>
      <c r="M137" s="10"/>
    </row>
    <row r="138" ht="22.5" spans="1:13">
      <c r="A138" s="10"/>
      <c r="B138" s="10"/>
      <c r="C138" s="11"/>
      <c r="D138" s="10"/>
      <c r="E138" s="40" t="s">
        <v>502</v>
      </c>
      <c r="F138" s="10" t="s">
        <v>502</v>
      </c>
      <c r="G138" s="10" t="s">
        <v>743</v>
      </c>
      <c r="H138" s="10" t="s">
        <v>36</v>
      </c>
      <c r="I138" s="10" t="s">
        <v>795</v>
      </c>
      <c r="J138" s="10" t="s">
        <v>746</v>
      </c>
      <c r="K138" s="10"/>
      <c r="L138" s="10"/>
      <c r="M138" s="10"/>
    </row>
    <row r="139" ht="33.75" spans="1:13">
      <c r="A139" s="10"/>
      <c r="B139" s="10"/>
      <c r="C139" s="11"/>
      <c r="D139" s="10"/>
      <c r="E139" s="40" t="s">
        <v>508</v>
      </c>
      <c r="F139" s="10" t="s">
        <v>509</v>
      </c>
      <c r="G139" s="10" t="s">
        <v>796</v>
      </c>
      <c r="H139" s="10" t="s">
        <v>797</v>
      </c>
      <c r="I139" s="10" t="s">
        <v>798</v>
      </c>
      <c r="J139" s="10" t="s">
        <v>752</v>
      </c>
      <c r="K139" s="10"/>
      <c r="L139" s="10"/>
      <c r="M139" s="10"/>
    </row>
    <row r="140" ht="33.75" spans="1:13">
      <c r="A140" s="10"/>
      <c r="B140" s="10"/>
      <c r="C140" s="11"/>
      <c r="D140" s="10"/>
      <c r="E140" s="40"/>
      <c r="F140" s="10" t="s">
        <v>518</v>
      </c>
      <c r="G140" s="10" t="s">
        <v>757</v>
      </c>
      <c r="H140" s="10" t="s">
        <v>758</v>
      </c>
      <c r="I140" s="10" t="s">
        <v>799</v>
      </c>
      <c r="J140" s="10" t="s">
        <v>764</v>
      </c>
      <c r="K140" s="10"/>
      <c r="L140" s="10"/>
      <c r="M140" s="10"/>
    </row>
    <row r="141" ht="22.5" spans="1:13">
      <c r="A141" s="10"/>
      <c r="B141" s="10"/>
      <c r="C141" s="11"/>
      <c r="D141" s="10"/>
      <c r="E141" s="40"/>
      <c r="F141" s="10" t="s">
        <v>523</v>
      </c>
      <c r="G141" s="10" t="s">
        <v>753</v>
      </c>
      <c r="H141" s="10" t="s">
        <v>800</v>
      </c>
      <c r="I141" s="10" t="s">
        <v>773</v>
      </c>
      <c r="J141" s="10" t="s">
        <v>764</v>
      </c>
      <c r="K141" s="10"/>
      <c r="L141" s="10"/>
      <c r="M141" s="10"/>
    </row>
    <row r="142" ht="22.5" spans="1:13">
      <c r="A142" s="10"/>
      <c r="B142" s="10"/>
      <c r="C142" s="11"/>
      <c r="D142" s="10"/>
      <c r="E142" s="40" t="s">
        <v>528</v>
      </c>
      <c r="F142" s="10" t="s">
        <v>529</v>
      </c>
      <c r="G142" s="10" t="s">
        <v>753</v>
      </c>
      <c r="H142" s="10" t="s">
        <v>750</v>
      </c>
      <c r="I142" s="10" t="s">
        <v>801</v>
      </c>
      <c r="J142" s="10" t="s">
        <v>764</v>
      </c>
      <c r="K142" s="10"/>
      <c r="L142" s="10"/>
      <c r="M142" s="10"/>
    </row>
    <row r="143" ht="22.5" spans="1:13">
      <c r="A143" s="10"/>
      <c r="B143" s="10"/>
      <c r="C143" s="11"/>
      <c r="D143" s="10"/>
      <c r="E143" s="40"/>
      <c r="F143" s="10" t="s">
        <v>531</v>
      </c>
      <c r="G143" s="10" t="s">
        <v>749</v>
      </c>
      <c r="H143" s="10" t="s">
        <v>750</v>
      </c>
      <c r="I143" s="10" t="s">
        <v>751</v>
      </c>
      <c r="J143" s="10" t="s">
        <v>764</v>
      </c>
      <c r="K143" s="10"/>
      <c r="L143" s="10"/>
      <c r="M143" s="10"/>
    </row>
    <row r="144" ht="22.5" spans="1:13">
      <c r="A144" s="10"/>
      <c r="B144" s="10"/>
      <c r="C144" s="11"/>
      <c r="D144" s="10"/>
      <c r="E144" s="40"/>
      <c r="F144" s="10" t="s">
        <v>535</v>
      </c>
      <c r="G144" s="10" t="s">
        <v>530</v>
      </c>
      <c r="H144" s="10" t="s">
        <v>530</v>
      </c>
      <c r="I144" s="10" t="s">
        <v>530</v>
      </c>
      <c r="J144" s="10" t="s">
        <v>530</v>
      </c>
      <c r="K144" s="10"/>
      <c r="L144" s="10"/>
      <c r="M144" s="10"/>
    </row>
    <row r="145" ht="33.75" spans="1:13">
      <c r="A145" s="10"/>
      <c r="B145" s="10"/>
      <c r="C145" s="11"/>
      <c r="D145" s="10"/>
      <c r="E145" s="40" t="s">
        <v>536</v>
      </c>
      <c r="F145" s="10" t="s">
        <v>537</v>
      </c>
      <c r="G145" s="10" t="s">
        <v>747</v>
      </c>
      <c r="H145" s="10" t="s">
        <v>748</v>
      </c>
      <c r="I145" s="10" t="s">
        <v>747</v>
      </c>
      <c r="J145" s="10" t="s">
        <v>769</v>
      </c>
      <c r="K145" s="10"/>
      <c r="L145" s="10"/>
      <c r="M145" s="10"/>
    </row>
    <row r="146" ht="22.5" spans="1:13">
      <c r="A146" s="10"/>
      <c r="B146" s="10"/>
      <c r="C146" s="11"/>
      <c r="D146" s="10"/>
      <c r="E146" s="40" t="s">
        <v>502</v>
      </c>
      <c r="F146" s="10" t="s">
        <v>502</v>
      </c>
      <c r="G146" s="10" t="s">
        <v>802</v>
      </c>
      <c r="H146" s="10" t="s">
        <v>803</v>
      </c>
      <c r="I146" s="10" t="s">
        <v>804</v>
      </c>
      <c r="J146" s="10" t="s">
        <v>778</v>
      </c>
      <c r="K146" s="10"/>
      <c r="L146" s="10"/>
      <c r="M146" s="10"/>
    </row>
    <row r="147" spans="1:13">
      <c r="A147" s="10"/>
      <c r="B147" s="10"/>
      <c r="C147" s="11"/>
      <c r="D147" s="10"/>
      <c r="E147" s="40" t="s">
        <v>508</v>
      </c>
      <c r="F147" s="10" t="s">
        <v>509</v>
      </c>
      <c r="G147" s="10" t="s">
        <v>805</v>
      </c>
      <c r="H147" s="10" t="s">
        <v>806</v>
      </c>
      <c r="I147" s="10" t="s">
        <v>807</v>
      </c>
      <c r="J147" s="10" t="s">
        <v>778</v>
      </c>
      <c r="K147" s="10"/>
      <c r="L147" s="10"/>
      <c r="M147" s="10"/>
    </row>
    <row r="148" ht="22.5" spans="1:13">
      <c r="A148" s="10"/>
      <c r="B148" s="10"/>
      <c r="C148" s="11"/>
      <c r="D148" s="10"/>
      <c r="E148" s="40"/>
      <c r="F148" s="10"/>
      <c r="G148" s="10" t="s">
        <v>808</v>
      </c>
      <c r="H148" s="10" t="s">
        <v>809</v>
      </c>
      <c r="I148" s="10" t="s">
        <v>810</v>
      </c>
      <c r="J148" s="10" t="s">
        <v>778</v>
      </c>
      <c r="K148" s="10"/>
      <c r="L148" s="10"/>
      <c r="M148" s="10"/>
    </row>
    <row r="149" spans="1:13">
      <c r="A149" s="10"/>
      <c r="B149" s="10"/>
      <c r="C149" s="11"/>
      <c r="D149" s="10"/>
      <c r="E149" s="40"/>
      <c r="F149" s="10"/>
      <c r="G149" s="10" t="s">
        <v>811</v>
      </c>
      <c r="H149" s="10" t="s">
        <v>806</v>
      </c>
      <c r="I149" s="10" t="s">
        <v>812</v>
      </c>
      <c r="J149" s="10" t="s">
        <v>778</v>
      </c>
      <c r="K149" s="10"/>
      <c r="L149" s="10"/>
      <c r="M149" s="10"/>
    </row>
    <row r="150" ht="22.5" spans="1:13">
      <c r="A150" s="10"/>
      <c r="B150" s="10"/>
      <c r="C150" s="11"/>
      <c r="D150" s="10"/>
      <c r="E150" s="40"/>
      <c r="F150" s="10"/>
      <c r="G150" s="10" t="s">
        <v>813</v>
      </c>
      <c r="H150" s="10" t="s">
        <v>814</v>
      </c>
      <c r="I150" s="10" t="s">
        <v>815</v>
      </c>
      <c r="J150" s="10" t="s">
        <v>778</v>
      </c>
      <c r="K150" s="10"/>
      <c r="L150" s="10"/>
      <c r="M150" s="10"/>
    </row>
    <row r="151" ht="22.5" spans="1:13">
      <c r="A151" s="10"/>
      <c r="B151" s="10"/>
      <c r="C151" s="11"/>
      <c r="D151" s="10"/>
      <c r="E151" s="40"/>
      <c r="F151" s="10"/>
      <c r="G151" s="10" t="s">
        <v>816</v>
      </c>
      <c r="H151" s="10" t="s">
        <v>817</v>
      </c>
      <c r="I151" s="10" t="s">
        <v>818</v>
      </c>
      <c r="J151" s="10" t="s">
        <v>819</v>
      </c>
      <c r="K151" s="10"/>
      <c r="L151" s="10"/>
      <c r="M151" s="10"/>
    </row>
    <row r="152" spans="1:13">
      <c r="A152" s="10"/>
      <c r="B152" s="10"/>
      <c r="C152" s="11"/>
      <c r="D152" s="10"/>
      <c r="E152" s="40"/>
      <c r="F152" s="10"/>
      <c r="G152" s="10" t="s">
        <v>820</v>
      </c>
      <c r="H152" s="10" t="s">
        <v>821</v>
      </c>
      <c r="I152" s="10" t="s">
        <v>822</v>
      </c>
      <c r="J152" s="10" t="s">
        <v>823</v>
      </c>
      <c r="K152" s="10"/>
      <c r="L152" s="10"/>
      <c r="M152" s="10"/>
    </row>
    <row r="153" spans="1:13">
      <c r="A153" s="10"/>
      <c r="B153" s="10"/>
      <c r="C153" s="11"/>
      <c r="D153" s="10"/>
      <c r="E153" s="40"/>
      <c r="F153" s="10"/>
      <c r="G153" s="10" t="s">
        <v>824</v>
      </c>
      <c r="H153" s="10" t="s">
        <v>825</v>
      </c>
      <c r="I153" s="10" t="s">
        <v>826</v>
      </c>
      <c r="J153" s="10" t="s">
        <v>778</v>
      </c>
      <c r="K153" s="10"/>
      <c r="L153" s="10"/>
      <c r="M153" s="10"/>
    </row>
    <row r="154" ht="22.5" spans="1:13">
      <c r="A154" s="10"/>
      <c r="B154" s="10"/>
      <c r="C154" s="11"/>
      <c r="D154" s="10"/>
      <c r="E154" s="40"/>
      <c r="F154" s="10" t="s">
        <v>518</v>
      </c>
      <c r="G154" s="10" t="s">
        <v>827</v>
      </c>
      <c r="H154" s="10" t="s">
        <v>525</v>
      </c>
      <c r="I154" s="10" t="s">
        <v>525</v>
      </c>
      <c r="J154" s="10" t="s">
        <v>778</v>
      </c>
      <c r="K154" s="10"/>
      <c r="L154" s="10"/>
      <c r="M154" s="10"/>
    </row>
    <row r="155" spans="1:13">
      <c r="A155" s="10"/>
      <c r="B155" s="10"/>
      <c r="C155" s="11"/>
      <c r="D155" s="10"/>
      <c r="E155" s="40"/>
      <c r="F155" s="10" t="s">
        <v>523</v>
      </c>
      <c r="G155" s="10" t="s">
        <v>828</v>
      </c>
      <c r="H155" s="10" t="s">
        <v>829</v>
      </c>
      <c r="I155" s="10" t="s">
        <v>525</v>
      </c>
      <c r="J155" s="10" t="s">
        <v>778</v>
      </c>
      <c r="K155" s="10"/>
      <c r="L155" s="10"/>
      <c r="M155" s="10"/>
    </row>
    <row r="156" ht="22.5" spans="1:13">
      <c r="A156" s="10"/>
      <c r="B156" s="10"/>
      <c r="C156" s="11"/>
      <c r="D156" s="10"/>
      <c r="E156" s="40" t="s">
        <v>528</v>
      </c>
      <c r="F156" s="10" t="s">
        <v>529</v>
      </c>
      <c r="G156" s="10" t="s">
        <v>530</v>
      </c>
      <c r="H156" s="10" t="s">
        <v>530</v>
      </c>
      <c r="I156" s="10" t="s">
        <v>530</v>
      </c>
      <c r="J156" s="10" t="s">
        <v>530</v>
      </c>
      <c r="K156" s="10"/>
      <c r="L156" s="10"/>
      <c r="M156" s="10"/>
    </row>
    <row r="157" ht="22.5" spans="1:13">
      <c r="A157" s="10"/>
      <c r="B157" s="10"/>
      <c r="C157" s="11"/>
      <c r="D157" s="10"/>
      <c r="E157" s="40"/>
      <c r="F157" s="10" t="s">
        <v>531</v>
      </c>
      <c r="G157" s="10" t="s">
        <v>830</v>
      </c>
      <c r="H157" s="10" t="s">
        <v>525</v>
      </c>
      <c r="I157" s="10" t="s">
        <v>831</v>
      </c>
      <c r="J157" s="10" t="s">
        <v>778</v>
      </c>
      <c r="K157" s="10"/>
      <c r="L157" s="10"/>
      <c r="M157" s="10"/>
    </row>
    <row r="158" ht="22.5" spans="1:13">
      <c r="A158" s="10"/>
      <c r="B158" s="10"/>
      <c r="C158" s="11"/>
      <c r="D158" s="10"/>
      <c r="E158" s="40"/>
      <c r="F158" s="10" t="s">
        <v>535</v>
      </c>
      <c r="G158" s="10" t="s">
        <v>530</v>
      </c>
      <c r="H158" s="10" t="s">
        <v>530</v>
      </c>
      <c r="I158" s="10" t="s">
        <v>530</v>
      </c>
      <c r="J158" s="10" t="s">
        <v>530</v>
      </c>
      <c r="K158" s="10"/>
      <c r="L158" s="10"/>
      <c r="M158" s="10"/>
    </row>
    <row r="159" ht="33.75" spans="1:13">
      <c r="A159" s="10"/>
      <c r="B159" s="10"/>
      <c r="C159" s="11"/>
      <c r="D159" s="10"/>
      <c r="E159" s="40" t="s">
        <v>536</v>
      </c>
      <c r="F159" s="10" t="s">
        <v>537</v>
      </c>
      <c r="G159" s="10" t="s">
        <v>832</v>
      </c>
      <c r="H159" s="10" t="s">
        <v>833</v>
      </c>
      <c r="I159" s="10" t="s">
        <v>833</v>
      </c>
      <c r="J159" s="10" t="s">
        <v>778</v>
      </c>
      <c r="K159" s="10"/>
      <c r="L159" s="10"/>
      <c r="M159" s="10"/>
    </row>
    <row r="160" ht="22.5" spans="1:13">
      <c r="A160" s="10"/>
      <c r="B160" s="10"/>
      <c r="C160" s="11"/>
      <c r="D160" s="10"/>
      <c r="E160" s="40" t="s">
        <v>502</v>
      </c>
      <c r="F160" s="10" t="s">
        <v>502</v>
      </c>
      <c r="G160" s="10" t="s">
        <v>743</v>
      </c>
      <c r="H160" s="10" t="s">
        <v>744</v>
      </c>
      <c r="I160" s="10" t="s">
        <v>834</v>
      </c>
      <c r="J160" s="10" t="s">
        <v>746</v>
      </c>
      <c r="K160" s="10"/>
      <c r="L160" s="10"/>
      <c r="M160" s="10"/>
    </row>
    <row r="161" ht="33.75" spans="1:13">
      <c r="A161" s="10"/>
      <c r="B161" s="10"/>
      <c r="C161" s="11"/>
      <c r="D161" s="10"/>
      <c r="E161" s="40" t="s">
        <v>536</v>
      </c>
      <c r="F161" s="10" t="s">
        <v>537</v>
      </c>
      <c r="G161" s="10" t="s">
        <v>747</v>
      </c>
      <c r="H161" s="10" t="s">
        <v>748</v>
      </c>
      <c r="I161" s="10" t="s">
        <v>747</v>
      </c>
      <c r="J161" s="10" t="s">
        <v>747</v>
      </c>
      <c r="K161" s="10"/>
      <c r="L161" s="10"/>
      <c r="M161" s="10"/>
    </row>
    <row r="162" ht="22.5" spans="1:13">
      <c r="A162" s="10"/>
      <c r="B162" s="10"/>
      <c r="C162" s="11"/>
      <c r="D162" s="10"/>
      <c r="E162" s="40" t="s">
        <v>528</v>
      </c>
      <c r="F162" s="10" t="s">
        <v>535</v>
      </c>
      <c r="G162" s="10" t="s">
        <v>530</v>
      </c>
      <c r="H162" s="10" t="s">
        <v>530</v>
      </c>
      <c r="I162" s="10" t="s">
        <v>530</v>
      </c>
      <c r="J162" s="10" t="s">
        <v>530</v>
      </c>
      <c r="K162" s="10"/>
      <c r="L162" s="10"/>
      <c r="M162" s="10"/>
    </row>
    <row r="163" ht="22.5" spans="1:13">
      <c r="A163" s="10"/>
      <c r="B163" s="10"/>
      <c r="C163" s="11"/>
      <c r="D163" s="10"/>
      <c r="E163" s="40"/>
      <c r="F163" s="10" t="s">
        <v>531</v>
      </c>
      <c r="G163" s="10" t="s">
        <v>749</v>
      </c>
      <c r="H163" s="10" t="s">
        <v>750</v>
      </c>
      <c r="I163" s="10" t="s">
        <v>751</v>
      </c>
      <c r="J163" s="10" t="s">
        <v>764</v>
      </c>
      <c r="K163" s="10"/>
      <c r="L163" s="10"/>
      <c r="M163" s="10"/>
    </row>
    <row r="164" ht="22.5" spans="1:13">
      <c r="A164" s="10"/>
      <c r="B164" s="10"/>
      <c r="C164" s="11"/>
      <c r="D164" s="10"/>
      <c r="E164" s="40"/>
      <c r="F164" s="10" t="s">
        <v>529</v>
      </c>
      <c r="G164" s="10" t="s">
        <v>753</v>
      </c>
      <c r="H164" s="10" t="s">
        <v>750</v>
      </c>
      <c r="I164" s="10" t="s">
        <v>801</v>
      </c>
      <c r="J164" s="10" t="s">
        <v>764</v>
      </c>
      <c r="K164" s="10"/>
      <c r="L164" s="10"/>
      <c r="M164" s="10"/>
    </row>
    <row r="165" ht="22.5" spans="1:13">
      <c r="A165" s="10"/>
      <c r="B165" s="10"/>
      <c r="C165" s="11"/>
      <c r="D165" s="10"/>
      <c r="E165" s="40" t="s">
        <v>508</v>
      </c>
      <c r="F165" s="10" t="s">
        <v>523</v>
      </c>
      <c r="G165" s="10" t="s">
        <v>753</v>
      </c>
      <c r="H165" s="10" t="s">
        <v>835</v>
      </c>
      <c r="I165" s="10" t="s">
        <v>836</v>
      </c>
      <c r="J165" s="10" t="s">
        <v>752</v>
      </c>
      <c r="K165" s="10"/>
      <c r="L165" s="10"/>
      <c r="M165" s="10"/>
    </row>
    <row r="166" ht="22.5" spans="1:13">
      <c r="A166" s="10"/>
      <c r="B166" s="10"/>
      <c r="C166" s="11"/>
      <c r="D166" s="10"/>
      <c r="E166" s="40"/>
      <c r="F166" s="10" t="s">
        <v>509</v>
      </c>
      <c r="G166" s="10" t="s">
        <v>837</v>
      </c>
      <c r="H166" s="10" t="s">
        <v>838</v>
      </c>
      <c r="I166" s="10" t="s">
        <v>839</v>
      </c>
      <c r="J166" s="10" t="s">
        <v>752</v>
      </c>
      <c r="K166" s="10"/>
      <c r="L166" s="10"/>
      <c r="M166" s="10"/>
    </row>
    <row r="167" ht="33.75" spans="1:13">
      <c r="A167" s="10"/>
      <c r="B167" s="10"/>
      <c r="C167" s="11"/>
      <c r="D167" s="10"/>
      <c r="E167" s="40"/>
      <c r="F167" s="10" t="s">
        <v>518</v>
      </c>
      <c r="G167" s="10" t="s">
        <v>757</v>
      </c>
      <c r="H167" s="10" t="s">
        <v>758</v>
      </c>
      <c r="I167" s="10" t="s">
        <v>836</v>
      </c>
      <c r="J167" s="10" t="s">
        <v>752</v>
      </c>
      <c r="K167" s="10"/>
      <c r="L167" s="10"/>
      <c r="M167" s="10"/>
    </row>
    <row r="168" ht="22.5" spans="1:13">
      <c r="A168" s="10" t="s">
        <v>158</v>
      </c>
      <c r="B168" s="10" t="s">
        <v>840</v>
      </c>
      <c r="C168" s="11">
        <v>5.4</v>
      </c>
      <c r="D168" s="10" t="s">
        <v>742</v>
      </c>
      <c r="E168" s="40" t="s">
        <v>528</v>
      </c>
      <c r="F168" s="10" t="s">
        <v>535</v>
      </c>
      <c r="G168" s="10" t="s">
        <v>530</v>
      </c>
      <c r="H168" s="10" t="s">
        <v>530</v>
      </c>
      <c r="I168" s="10" t="s">
        <v>530</v>
      </c>
      <c r="J168" s="10" t="s">
        <v>530</v>
      </c>
      <c r="K168" s="10"/>
      <c r="L168" s="10"/>
      <c r="M168" s="10"/>
    </row>
    <row r="169" ht="22.5" spans="1:13">
      <c r="A169" s="10"/>
      <c r="B169" s="10"/>
      <c r="C169" s="11"/>
      <c r="D169" s="10"/>
      <c r="E169" s="40"/>
      <c r="F169" s="10" t="s">
        <v>531</v>
      </c>
      <c r="G169" s="10" t="s">
        <v>781</v>
      </c>
      <c r="H169" s="10" t="s">
        <v>750</v>
      </c>
      <c r="I169" s="10" t="s">
        <v>751</v>
      </c>
      <c r="J169" s="10" t="s">
        <v>764</v>
      </c>
      <c r="K169" s="10"/>
      <c r="L169" s="10"/>
      <c r="M169" s="10"/>
    </row>
    <row r="170" ht="22.5" spans="1:13">
      <c r="A170" s="10"/>
      <c r="B170" s="10"/>
      <c r="C170" s="11"/>
      <c r="D170" s="10"/>
      <c r="E170" s="40"/>
      <c r="F170" s="10" t="s">
        <v>529</v>
      </c>
      <c r="G170" s="10" t="s">
        <v>841</v>
      </c>
      <c r="H170" s="10" t="s">
        <v>765</v>
      </c>
      <c r="I170" s="10" t="s">
        <v>842</v>
      </c>
      <c r="J170" s="10" t="s">
        <v>843</v>
      </c>
      <c r="K170" s="10"/>
      <c r="L170" s="10"/>
      <c r="M170" s="10"/>
    </row>
    <row r="171" ht="22.5" spans="1:13">
      <c r="A171" s="10"/>
      <c r="B171" s="10"/>
      <c r="C171" s="11"/>
      <c r="D171" s="10"/>
      <c r="E171" s="40" t="s">
        <v>508</v>
      </c>
      <c r="F171" s="10" t="s">
        <v>523</v>
      </c>
      <c r="G171" s="10" t="s">
        <v>841</v>
      </c>
      <c r="H171" s="10" t="s">
        <v>758</v>
      </c>
      <c r="I171" s="10" t="s">
        <v>844</v>
      </c>
      <c r="J171" s="10" t="s">
        <v>845</v>
      </c>
      <c r="K171" s="10"/>
      <c r="L171" s="10"/>
      <c r="M171" s="10"/>
    </row>
    <row r="172" ht="22.5" spans="1:13">
      <c r="A172" s="10"/>
      <c r="B172" s="10"/>
      <c r="C172" s="11"/>
      <c r="D172" s="10"/>
      <c r="E172" s="40"/>
      <c r="F172" s="10" t="s">
        <v>509</v>
      </c>
      <c r="G172" s="10" t="s">
        <v>846</v>
      </c>
      <c r="H172" s="10" t="s">
        <v>838</v>
      </c>
      <c r="I172" s="10" t="s">
        <v>847</v>
      </c>
      <c r="J172" s="10" t="s">
        <v>752</v>
      </c>
      <c r="K172" s="10"/>
      <c r="L172" s="10"/>
      <c r="M172" s="10"/>
    </row>
    <row r="173" ht="22.5" spans="1:13">
      <c r="A173" s="10"/>
      <c r="B173" s="10"/>
      <c r="C173" s="11"/>
      <c r="D173" s="10"/>
      <c r="E173" s="40"/>
      <c r="F173" s="10" t="s">
        <v>518</v>
      </c>
      <c r="G173" s="10" t="s">
        <v>848</v>
      </c>
      <c r="H173" s="10" t="s">
        <v>758</v>
      </c>
      <c r="I173" s="10" t="s">
        <v>849</v>
      </c>
      <c r="J173" s="10" t="s">
        <v>752</v>
      </c>
      <c r="K173" s="10"/>
      <c r="L173" s="10"/>
      <c r="M173" s="10"/>
    </row>
    <row r="174" ht="33.75" spans="1:13">
      <c r="A174" s="10"/>
      <c r="B174" s="10"/>
      <c r="C174" s="11"/>
      <c r="D174" s="10"/>
      <c r="E174" s="40" t="s">
        <v>536</v>
      </c>
      <c r="F174" s="10" t="s">
        <v>537</v>
      </c>
      <c r="G174" s="10" t="s">
        <v>747</v>
      </c>
      <c r="H174" s="10" t="s">
        <v>748</v>
      </c>
      <c r="I174" s="10" t="s">
        <v>747</v>
      </c>
      <c r="J174" s="10" t="s">
        <v>747</v>
      </c>
      <c r="K174" s="10"/>
      <c r="L174" s="10"/>
      <c r="M174" s="10"/>
    </row>
    <row r="175" ht="22.5" spans="1:13">
      <c r="A175" s="10"/>
      <c r="B175" s="10"/>
      <c r="C175" s="11"/>
      <c r="D175" s="10"/>
      <c r="E175" s="40" t="s">
        <v>502</v>
      </c>
      <c r="F175" s="10" t="s">
        <v>502</v>
      </c>
      <c r="G175" s="10" t="s">
        <v>743</v>
      </c>
      <c r="H175" s="10" t="s">
        <v>744</v>
      </c>
      <c r="I175" s="10" t="s">
        <v>850</v>
      </c>
      <c r="J175" s="10" t="s">
        <v>746</v>
      </c>
      <c r="K175" s="10"/>
      <c r="L175" s="10"/>
      <c r="M175" s="10"/>
    </row>
    <row r="176" ht="22.5" spans="1:13">
      <c r="A176" s="40" t="s">
        <v>851</v>
      </c>
      <c r="B176" s="40" t="s">
        <v>852</v>
      </c>
      <c r="C176" s="41">
        <v>23.5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ht="22.5" spans="1:13">
      <c r="A177" s="10" t="s">
        <v>160</v>
      </c>
      <c r="B177" s="10" t="s">
        <v>853</v>
      </c>
      <c r="C177" s="11">
        <v>14.5</v>
      </c>
      <c r="D177" s="10" t="s">
        <v>854</v>
      </c>
      <c r="E177" s="40" t="s">
        <v>528</v>
      </c>
      <c r="F177" s="10" t="s">
        <v>531</v>
      </c>
      <c r="G177" s="10" t="s">
        <v>855</v>
      </c>
      <c r="H177" s="10" t="s">
        <v>856</v>
      </c>
      <c r="I177" s="10" t="s">
        <v>857</v>
      </c>
      <c r="J177" s="10" t="s">
        <v>858</v>
      </c>
      <c r="K177" s="10"/>
      <c r="L177" s="10"/>
      <c r="M177" s="10"/>
    </row>
    <row r="178" ht="33.75" spans="1:13">
      <c r="A178" s="10"/>
      <c r="B178" s="10"/>
      <c r="C178" s="11"/>
      <c r="D178" s="10"/>
      <c r="E178" s="40" t="s">
        <v>508</v>
      </c>
      <c r="F178" s="10" t="s">
        <v>518</v>
      </c>
      <c r="G178" s="10" t="s">
        <v>859</v>
      </c>
      <c r="H178" s="10" t="s">
        <v>860</v>
      </c>
      <c r="I178" s="10" t="s">
        <v>861</v>
      </c>
      <c r="J178" s="10" t="s">
        <v>862</v>
      </c>
      <c r="K178" s="10"/>
      <c r="L178" s="10"/>
      <c r="M178" s="10"/>
    </row>
    <row r="179" ht="33.75" spans="1:13">
      <c r="A179" s="10"/>
      <c r="B179" s="10"/>
      <c r="C179" s="11"/>
      <c r="D179" s="10"/>
      <c r="E179" s="40" t="s">
        <v>502</v>
      </c>
      <c r="F179" s="10" t="s">
        <v>707</v>
      </c>
      <c r="G179" s="10" t="s">
        <v>863</v>
      </c>
      <c r="H179" s="10" t="s">
        <v>864</v>
      </c>
      <c r="I179" s="10" t="s">
        <v>865</v>
      </c>
      <c r="J179" s="10" t="s">
        <v>866</v>
      </c>
      <c r="K179" s="10"/>
      <c r="L179" s="10"/>
      <c r="M179" s="10"/>
    </row>
    <row r="180" ht="33.75" spans="1:13">
      <c r="A180" s="10"/>
      <c r="B180" s="10"/>
      <c r="C180" s="11"/>
      <c r="D180" s="10"/>
      <c r="E180" s="40" t="s">
        <v>536</v>
      </c>
      <c r="F180" s="10" t="s">
        <v>537</v>
      </c>
      <c r="G180" s="10" t="s">
        <v>867</v>
      </c>
      <c r="H180" s="10" t="s">
        <v>868</v>
      </c>
      <c r="I180" s="10" t="s">
        <v>869</v>
      </c>
      <c r="J180" s="10" t="s">
        <v>870</v>
      </c>
      <c r="K180" s="10"/>
      <c r="L180" s="10"/>
      <c r="M180" s="10"/>
    </row>
    <row r="181" ht="22.5" spans="1:13">
      <c r="A181" s="10" t="s">
        <v>160</v>
      </c>
      <c r="B181" s="10" t="s">
        <v>871</v>
      </c>
      <c r="C181" s="11">
        <v>9</v>
      </c>
      <c r="D181" s="10" t="s">
        <v>854</v>
      </c>
      <c r="E181" s="40" t="s">
        <v>528</v>
      </c>
      <c r="F181" s="10" t="s">
        <v>531</v>
      </c>
      <c r="G181" s="10" t="s">
        <v>872</v>
      </c>
      <c r="H181" s="10" t="s">
        <v>873</v>
      </c>
      <c r="I181" s="10" t="s">
        <v>874</v>
      </c>
      <c r="J181" s="10" t="s">
        <v>858</v>
      </c>
      <c r="K181" s="10"/>
      <c r="L181" s="10"/>
      <c r="M181" s="10"/>
    </row>
    <row r="182" ht="45" spans="1:13">
      <c r="A182" s="10"/>
      <c r="B182" s="10"/>
      <c r="C182" s="11"/>
      <c r="D182" s="10"/>
      <c r="E182" s="40" t="s">
        <v>508</v>
      </c>
      <c r="F182" s="10" t="s">
        <v>518</v>
      </c>
      <c r="G182" s="10" t="s">
        <v>875</v>
      </c>
      <c r="H182" s="10" t="s">
        <v>876</v>
      </c>
      <c r="I182" s="10" t="s">
        <v>877</v>
      </c>
      <c r="J182" s="10" t="s">
        <v>878</v>
      </c>
      <c r="K182" s="10"/>
      <c r="L182" s="10"/>
      <c r="M182" s="10"/>
    </row>
    <row r="183" ht="22.5" spans="1:13">
      <c r="A183" s="10"/>
      <c r="B183" s="10"/>
      <c r="C183" s="11"/>
      <c r="D183" s="10"/>
      <c r="E183" s="40" t="s">
        <v>502</v>
      </c>
      <c r="F183" s="10" t="s">
        <v>502</v>
      </c>
      <c r="G183" s="10" t="s">
        <v>879</v>
      </c>
      <c r="H183" s="10" t="s">
        <v>880</v>
      </c>
      <c r="I183" s="10" t="s">
        <v>881</v>
      </c>
      <c r="J183" s="10" t="s">
        <v>882</v>
      </c>
      <c r="K183" s="10"/>
      <c r="L183" s="10"/>
      <c r="M183" s="10"/>
    </row>
    <row r="184" ht="33.75" spans="1:13">
      <c r="A184" s="10"/>
      <c r="B184" s="10"/>
      <c r="C184" s="11"/>
      <c r="D184" s="10"/>
      <c r="E184" s="40" t="s">
        <v>536</v>
      </c>
      <c r="F184" s="10" t="s">
        <v>537</v>
      </c>
      <c r="G184" s="10" t="s">
        <v>883</v>
      </c>
      <c r="H184" s="10" t="s">
        <v>884</v>
      </c>
      <c r="I184" s="10" t="s">
        <v>869</v>
      </c>
      <c r="J184" s="10" t="s">
        <v>885</v>
      </c>
      <c r="K184" s="10"/>
      <c r="L184" s="10"/>
      <c r="M184" s="10"/>
    </row>
    <row r="185" ht="22.5" spans="1:13">
      <c r="A185" s="40" t="s">
        <v>886</v>
      </c>
      <c r="B185" s="40" t="s">
        <v>887</v>
      </c>
      <c r="C185" s="41">
        <v>17.1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ht="45" spans="1:13">
      <c r="A186" s="10" t="s">
        <v>164</v>
      </c>
      <c r="B186" s="10" t="s">
        <v>888</v>
      </c>
      <c r="C186" s="11">
        <v>8.1</v>
      </c>
      <c r="D186" s="10" t="s">
        <v>889</v>
      </c>
      <c r="E186" s="40" t="s">
        <v>528</v>
      </c>
      <c r="F186" s="10" t="s">
        <v>531</v>
      </c>
      <c r="G186" s="10"/>
      <c r="H186" s="10" t="s">
        <v>249</v>
      </c>
      <c r="I186" s="10" t="s">
        <v>890</v>
      </c>
      <c r="J186" s="10" t="s">
        <v>891</v>
      </c>
      <c r="K186" s="10"/>
      <c r="L186" s="10"/>
      <c r="M186" s="10"/>
    </row>
    <row r="187" ht="22.5" spans="1:13">
      <c r="A187" s="10"/>
      <c r="B187" s="10"/>
      <c r="C187" s="11"/>
      <c r="D187" s="10"/>
      <c r="E187" s="40" t="s">
        <v>508</v>
      </c>
      <c r="F187" s="10" t="s">
        <v>518</v>
      </c>
      <c r="G187" s="10"/>
      <c r="H187" s="10" t="s">
        <v>249</v>
      </c>
      <c r="I187" s="10" t="s">
        <v>892</v>
      </c>
      <c r="J187" s="10" t="s">
        <v>893</v>
      </c>
      <c r="K187" s="10"/>
      <c r="L187" s="10"/>
      <c r="M187" s="10"/>
    </row>
    <row r="188" ht="22.5" spans="1:13">
      <c r="A188" s="10"/>
      <c r="B188" s="10"/>
      <c r="C188" s="11"/>
      <c r="D188" s="10"/>
      <c r="E188" s="40"/>
      <c r="F188" s="10"/>
      <c r="G188" s="10"/>
      <c r="H188" s="10" t="s">
        <v>643</v>
      </c>
      <c r="I188" s="10" t="s">
        <v>894</v>
      </c>
      <c r="J188" s="10" t="s">
        <v>895</v>
      </c>
      <c r="K188" s="10"/>
      <c r="L188" s="10"/>
      <c r="M188" s="10"/>
    </row>
    <row r="189" ht="33.75" spans="1:13">
      <c r="A189" s="10"/>
      <c r="B189" s="10"/>
      <c r="C189" s="11"/>
      <c r="D189" s="10"/>
      <c r="E189" s="40"/>
      <c r="F189" s="10"/>
      <c r="G189" s="10"/>
      <c r="H189" s="10"/>
      <c r="I189" s="10" t="s">
        <v>896</v>
      </c>
      <c r="J189" s="10" t="s">
        <v>897</v>
      </c>
      <c r="K189" s="10"/>
      <c r="L189" s="10"/>
      <c r="M189" s="10"/>
    </row>
    <row r="190" spans="1:13">
      <c r="A190" s="10"/>
      <c r="B190" s="10"/>
      <c r="C190" s="11"/>
      <c r="D190" s="10"/>
      <c r="E190" s="40"/>
      <c r="F190" s="10" t="s">
        <v>509</v>
      </c>
      <c r="G190" s="10"/>
      <c r="H190" s="10" t="s">
        <v>249</v>
      </c>
      <c r="I190" s="10" t="s">
        <v>898</v>
      </c>
      <c r="J190" s="10" t="s">
        <v>899</v>
      </c>
      <c r="K190" s="10"/>
      <c r="L190" s="10"/>
      <c r="M190" s="10"/>
    </row>
    <row r="191" ht="22.5" spans="1:13">
      <c r="A191" s="10"/>
      <c r="B191" s="10"/>
      <c r="C191" s="11"/>
      <c r="D191" s="10"/>
      <c r="E191" s="40"/>
      <c r="F191" s="10"/>
      <c r="G191" s="10"/>
      <c r="H191" s="10"/>
      <c r="I191" s="10" t="s">
        <v>900</v>
      </c>
      <c r="J191" s="10" t="s">
        <v>901</v>
      </c>
      <c r="K191" s="10"/>
      <c r="L191" s="10"/>
      <c r="M191" s="10"/>
    </row>
    <row r="192" spans="1:13">
      <c r="A192" s="10"/>
      <c r="B192" s="10"/>
      <c r="C192" s="11"/>
      <c r="D192" s="10"/>
      <c r="E192" s="40"/>
      <c r="F192" s="10"/>
      <c r="G192" s="10"/>
      <c r="H192" s="10"/>
      <c r="I192" s="10" t="s">
        <v>902</v>
      </c>
      <c r="J192" s="10" t="s">
        <v>903</v>
      </c>
      <c r="K192" s="10"/>
      <c r="L192" s="10"/>
      <c r="M192" s="10"/>
    </row>
    <row r="193" ht="22.5" spans="1:13">
      <c r="A193" s="10"/>
      <c r="B193" s="10"/>
      <c r="C193" s="11"/>
      <c r="D193" s="10"/>
      <c r="E193" s="40"/>
      <c r="F193" s="10"/>
      <c r="G193" s="10"/>
      <c r="H193" s="10"/>
      <c r="I193" s="10" t="s">
        <v>904</v>
      </c>
      <c r="J193" s="10" t="s">
        <v>905</v>
      </c>
      <c r="K193" s="10"/>
      <c r="L193" s="10"/>
      <c r="M193" s="10"/>
    </row>
    <row r="194" ht="33.75" spans="1:13">
      <c r="A194" s="10"/>
      <c r="B194" s="10"/>
      <c r="C194" s="11"/>
      <c r="D194" s="10"/>
      <c r="E194" s="40" t="s">
        <v>536</v>
      </c>
      <c r="F194" s="10" t="s">
        <v>537</v>
      </c>
      <c r="G194" s="10"/>
      <c r="H194" s="10" t="s">
        <v>249</v>
      </c>
      <c r="I194" s="10" t="s">
        <v>906</v>
      </c>
      <c r="J194" s="10" t="s">
        <v>907</v>
      </c>
      <c r="K194" s="10"/>
      <c r="L194" s="10"/>
      <c r="M194" s="10"/>
    </row>
    <row r="195" ht="45" spans="1:13">
      <c r="A195" s="10"/>
      <c r="B195" s="10"/>
      <c r="C195" s="11"/>
      <c r="D195" s="10"/>
      <c r="E195" s="40" t="s">
        <v>502</v>
      </c>
      <c r="F195" s="10" t="s">
        <v>502</v>
      </c>
      <c r="G195" s="10"/>
      <c r="H195" s="10" t="s">
        <v>684</v>
      </c>
      <c r="I195" s="10" t="s">
        <v>908</v>
      </c>
      <c r="J195" s="10" t="s">
        <v>909</v>
      </c>
      <c r="K195" s="10"/>
      <c r="L195" s="10"/>
      <c r="M195" s="10"/>
    </row>
    <row r="196" spans="1:13">
      <c r="A196" s="10" t="s">
        <v>164</v>
      </c>
      <c r="B196" s="10" t="s">
        <v>910</v>
      </c>
      <c r="C196" s="11">
        <v>9</v>
      </c>
      <c r="D196" s="10" t="s">
        <v>911</v>
      </c>
      <c r="E196" s="40" t="s">
        <v>508</v>
      </c>
      <c r="F196" s="10" t="s">
        <v>509</v>
      </c>
      <c r="G196" s="10"/>
      <c r="H196" s="10" t="s">
        <v>249</v>
      </c>
      <c r="I196" s="10" t="s">
        <v>902</v>
      </c>
      <c r="J196" s="10" t="s">
        <v>903</v>
      </c>
      <c r="K196" s="10"/>
      <c r="L196" s="10"/>
      <c r="M196" s="10"/>
    </row>
    <row r="197" ht="22.5" spans="1:13">
      <c r="A197" s="10"/>
      <c r="B197" s="10"/>
      <c r="C197" s="11"/>
      <c r="D197" s="10"/>
      <c r="E197" s="40"/>
      <c r="F197" s="10"/>
      <c r="G197" s="10"/>
      <c r="H197" s="10"/>
      <c r="I197" s="10" t="s">
        <v>904</v>
      </c>
      <c r="J197" s="10" t="s">
        <v>905</v>
      </c>
      <c r="K197" s="10"/>
      <c r="L197" s="10"/>
      <c r="M197" s="10"/>
    </row>
    <row r="198" ht="22.5" spans="1:13">
      <c r="A198" s="10"/>
      <c r="B198" s="10"/>
      <c r="C198" s="11"/>
      <c r="D198" s="10"/>
      <c r="E198" s="40"/>
      <c r="F198" s="10"/>
      <c r="G198" s="10"/>
      <c r="H198" s="10"/>
      <c r="I198" s="10" t="s">
        <v>900</v>
      </c>
      <c r="J198" s="10" t="s">
        <v>901</v>
      </c>
      <c r="K198" s="10"/>
      <c r="L198" s="10"/>
      <c r="M198" s="10"/>
    </row>
    <row r="199" spans="1:13">
      <c r="A199" s="10"/>
      <c r="B199" s="10"/>
      <c r="C199" s="11"/>
      <c r="D199" s="10"/>
      <c r="E199" s="40"/>
      <c r="F199" s="10"/>
      <c r="G199" s="10"/>
      <c r="H199" s="10"/>
      <c r="I199" s="10" t="s">
        <v>898</v>
      </c>
      <c r="J199" s="10" t="s">
        <v>899</v>
      </c>
      <c r="K199" s="10"/>
      <c r="L199" s="10"/>
      <c r="M199" s="10"/>
    </row>
    <row r="200" ht="22.5" spans="1:13">
      <c r="A200" s="10"/>
      <c r="B200" s="10"/>
      <c r="C200" s="11"/>
      <c r="D200" s="10"/>
      <c r="E200" s="40"/>
      <c r="F200" s="10" t="s">
        <v>518</v>
      </c>
      <c r="G200" s="10"/>
      <c r="H200" s="10" t="s">
        <v>249</v>
      </c>
      <c r="I200" s="10" t="s">
        <v>892</v>
      </c>
      <c r="J200" s="10" t="s">
        <v>893</v>
      </c>
      <c r="K200" s="10"/>
      <c r="L200" s="10"/>
      <c r="M200" s="10"/>
    </row>
    <row r="201" ht="22.5" spans="1:13">
      <c r="A201" s="10"/>
      <c r="B201" s="10"/>
      <c r="C201" s="11"/>
      <c r="D201" s="10"/>
      <c r="E201" s="40"/>
      <c r="F201" s="10"/>
      <c r="G201" s="10"/>
      <c r="H201" s="10" t="s">
        <v>643</v>
      </c>
      <c r="I201" s="10" t="s">
        <v>894</v>
      </c>
      <c r="J201" s="10" t="s">
        <v>895</v>
      </c>
      <c r="K201" s="10"/>
      <c r="L201" s="10"/>
      <c r="M201" s="10"/>
    </row>
    <row r="202" ht="33.75" spans="1:13">
      <c r="A202" s="10"/>
      <c r="B202" s="10"/>
      <c r="C202" s="11"/>
      <c r="D202" s="10"/>
      <c r="E202" s="40"/>
      <c r="F202" s="10"/>
      <c r="G202" s="10"/>
      <c r="H202" s="10"/>
      <c r="I202" s="10" t="s">
        <v>896</v>
      </c>
      <c r="J202" s="10" t="s">
        <v>897</v>
      </c>
      <c r="K202" s="10"/>
      <c r="L202" s="10"/>
      <c r="M202" s="10"/>
    </row>
    <row r="203" ht="45" spans="1:13">
      <c r="A203" s="10"/>
      <c r="B203" s="10"/>
      <c r="C203" s="11"/>
      <c r="D203" s="10"/>
      <c r="E203" s="40" t="s">
        <v>502</v>
      </c>
      <c r="F203" s="10" t="s">
        <v>502</v>
      </c>
      <c r="G203" s="10"/>
      <c r="H203" s="10" t="s">
        <v>684</v>
      </c>
      <c r="I203" s="10" t="s">
        <v>908</v>
      </c>
      <c r="J203" s="10" t="s">
        <v>909</v>
      </c>
      <c r="K203" s="10"/>
      <c r="L203" s="10"/>
      <c r="M203" s="10"/>
    </row>
    <row r="204" ht="33.75" spans="1:13">
      <c r="A204" s="10"/>
      <c r="B204" s="10"/>
      <c r="C204" s="11"/>
      <c r="D204" s="10"/>
      <c r="E204" s="40" t="s">
        <v>536</v>
      </c>
      <c r="F204" s="10" t="s">
        <v>537</v>
      </c>
      <c r="G204" s="10"/>
      <c r="H204" s="10" t="s">
        <v>249</v>
      </c>
      <c r="I204" s="10" t="s">
        <v>906</v>
      </c>
      <c r="J204" s="10" t="s">
        <v>907</v>
      </c>
      <c r="K204" s="10"/>
      <c r="L204" s="10"/>
      <c r="M204" s="10"/>
    </row>
    <row r="205" ht="33.75" spans="1:13">
      <c r="A205" s="10"/>
      <c r="B205" s="10"/>
      <c r="C205" s="11"/>
      <c r="D205" s="10"/>
      <c r="E205" s="40" t="s">
        <v>528</v>
      </c>
      <c r="F205" s="10" t="s">
        <v>531</v>
      </c>
      <c r="G205" s="10"/>
      <c r="H205" s="10" t="s">
        <v>249</v>
      </c>
      <c r="I205" s="10" t="s">
        <v>912</v>
      </c>
      <c r="J205" s="10" t="s">
        <v>891</v>
      </c>
      <c r="K205" s="10"/>
      <c r="L205" s="10"/>
      <c r="M205" s="10"/>
    </row>
    <row r="206" spans="1:13">
      <c r="A206" s="40" t="s">
        <v>913</v>
      </c>
      <c r="B206" s="40" t="s">
        <v>914</v>
      </c>
      <c r="C206" s="41">
        <v>120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</row>
    <row r="207" ht="45" spans="1:13">
      <c r="A207" s="10" t="s">
        <v>166</v>
      </c>
      <c r="B207" s="10" t="s">
        <v>915</v>
      </c>
      <c r="C207" s="11">
        <v>120</v>
      </c>
      <c r="D207" s="10" t="s">
        <v>916</v>
      </c>
      <c r="E207" s="40" t="s">
        <v>502</v>
      </c>
      <c r="F207" s="10" t="s">
        <v>502</v>
      </c>
      <c r="G207" s="10"/>
      <c r="H207" s="10" t="s">
        <v>684</v>
      </c>
      <c r="I207" s="10" t="s">
        <v>908</v>
      </c>
      <c r="J207" s="10" t="s">
        <v>909</v>
      </c>
      <c r="K207" s="10"/>
      <c r="L207" s="10"/>
      <c r="M207" s="10"/>
    </row>
    <row r="208" spans="1:13">
      <c r="A208" s="10"/>
      <c r="B208" s="10"/>
      <c r="C208" s="11"/>
      <c r="D208" s="10"/>
      <c r="E208" s="40" t="s">
        <v>508</v>
      </c>
      <c r="F208" s="10" t="s">
        <v>509</v>
      </c>
      <c r="G208" s="10"/>
      <c r="H208" s="10" t="s">
        <v>249</v>
      </c>
      <c r="I208" s="10" t="s">
        <v>917</v>
      </c>
      <c r="J208" s="10" t="s">
        <v>903</v>
      </c>
      <c r="K208" s="10"/>
      <c r="L208" s="10"/>
      <c r="M208" s="10"/>
    </row>
    <row r="209" spans="1:13">
      <c r="A209" s="10"/>
      <c r="B209" s="10"/>
      <c r="C209" s="11"/>
      <c r="D209" s="10"/>
      <c r="E209" s="40"/>
      <c r="F209" s="10"/>
      <c r="G209" s="10"/>
      <c r="H209" s="10"/>
      <c r="I209" s="10" t="s">
        <v>898</v>
      </c>
      <c r="J209" s="10" t="s">
        <v>899</v>
      </c>
      <c r="K209" s="10"/>
      <c r="L209" s="10"/>
      <c r="M209" s="10"/>
    </row>
    <row r="210" ht="22.5" spans="1:13">
      <c r="A210" s="10"/>
      <c r="B210" s="10"/>
      <c r="C210" s="11"/>
      <c r="D210" s="10"/>
      <c r="E210" s="40"/>
      <c r="F210" s="10"/>
      <c r="G210" s="10"/>
      <c r="H210" s="10"/>
      <c r="I210" s="10" t="s">
        <v>904</v>
      </c>
      <c r="J210" s="10" t="s">
        <v>905</v>
      </c>
      <c r="K210" s="10"/>
      <c r="L210" s="10"/>
      <c r="M210" s="10"/>
    </row>
    <row r="211" ht="22.5" spans="1:13">
      <c r="A211" s="10"/>
      <c r="B211" s="10"/>
      <c r="C211" s="11"/>
      <c r="D211" s="10"/>
      <c r="E211" s="40"/>
      <c r="F211" s="10"/>
      <c r="G211" s="10"/>
      <c r="H211" s="10"/>
      <c r="I211" s="10" t="s">
        <v>900</v>
      </c>
      <c r="J211" s="10" t="s">
        <v>901</v>
      </c>
      <c r="K211" s="10"/>
      <c r="L211" s="10"/>
      <c r="M211" s="10"/>
    </row>
    <row r="212" ht="22.5" spans="1:13">
      <c r="A212" s="10"/>
      <c r="B212" s="10"/>
      <c r="C212" s="11"/>
      <c r="D212" s="10"/>
      <c r="E212" s="40"/>
      <c r="F212" s="10" t="s">
        <v>518</v>
      </c>
      <c r="G212" s="10"/>
      <c r="H212" s="10" t="s">
        <v>249</v>
      </c>
      <c r="I212" s="10" t="s">
        <v>892</v>
      </c>
      <c r="J212" s="10" t="s">
        <v>893</v>
      </c>
      <c r="K212" s="10"/>
      <c r="L212" s="10"/>
      <c r="M212" s="10"/>
    </row>
    <row r="213" ht="33.75" spans="1:13">
      <c r="A213" s="10"/>
      <c r="B213" s="10"/>
      <c r="C213" s="11"/>
      <c r="D213" s="10"/>
      <c r="E213" s="40"/>
      <c r="F213" s="10"/>
      <c r="G213" s="10"/>
      <c r="H213" s="10" t="s">
        <v>643</v>
      </c>
      <c r="I213" s="10" t="s">
        <v>896</v>
      </c>
      <c r="J213" s="10" t="s">
        <v>897</v>
      </c>
      <c r="K213" s="10"/>
      <c r="L213" s="10"/>
      <c r="M213" s="10"/>
    </row>
    <row r="214" ht="22.5" spans="1:13">
      <c r="A214" s="10"/>
      <c r="B214" s="10"/>
      <c r="C214" s="11"/>
      <c r="D214" s="10"/>
      <c r="E214" s="40"/>
      <c r="F214" s="10"/>
      <c r="G214" s="10"/>
      <c r="H214" s="10"/>
      <c r="I214" s="10" t="s">
        <v>894</v>
      </c>
      <c r="J214" s="10" t="s">
        <v>895</v>
      </c>
      <c r="K214" s="10"/>
      <c r="L214" s="10"/>
      <c r="M214" s="10"/>
    </row>
    <row r="215" ht="22.5" spans="1:13">
      <c r="A215" s="10"/>
      <c r="B215" s="10"/>
      <c r="C215" s="11"/>
      <c r="D215" s="10"/>
      <c r="E215" s="40" t="s">
        <v>528</v>
      </c>
      <c r="F215" s="10" t="s">
        <v>531</v>
      </c>
      <c r="G215" s="10"/>
      <c r="H215" s="10" t="s">
        <v>249</v>
      </c>
      <c r="I215" s="10" t="s">
        <v>918</v>
      </c>
      <c r="J215" s="10" t="s">
        <v>891</v>
      </c>
      <c r="K215" s="10"/>
      <c r="L215" s="10"/>
      <c r="M215" s="10"/>
    </row>
    <row r="216" ht="33.75" spans="1:13">
      <c r="A216" s="10"/>
      <c r="B216" s="10"/>
      <c r="C216" s="11"/>
      <c r="D216" s="10"/>
      <c r="E216" s="40" t="s">
        <v>536</v>
      </c>
      <c r="F216" s="10" t="s">
        <v>537</v>
      </c>
      <c r="G216" s="10"/>
      <c r="H216" s="10" t="s">
        <v>249</v>
      </c>
      <c r="I216" s="10" t="s">
        <v>906</v>
      </c>
      <c r="J216" s="10" t="s">
        <v>907</v>
      </c>
      <c r="K216" s="10"/>
      <c r="L216" s="10"/>
      <c r="M216" s="10"/>
    </row>
  </sheetData>
  <mergeCells count="150">
    <mergeCell ref="C2:L2"/>
    <mergeCell ref="A3:J3"/>
    <mergeCell ref="E4:M4"/>
    <mergeCell ref="A4:A5"/>
    <mergeCell ref="A7:A24"/>
    <mergeCell ref="A25:A53"/>
    <mergeCell ref="A54:A82"/>
    <mergeCell ref="A83:A96"/>
    <mergeCell ref="A97:A104"/>
    <mergeCell ref="A106:A113"/>
    <mergeCell ref="A114:A121"/>
    <mergeCell ref="A122:A129"/>
    <mergeCell ref="A130:A137"/>
    <mergeCell ref="A138:A145"/>
    <mergeCell ref="A146:A159"/>
    <mergeCell ref="A160:A167"/>
    <mergeCell ref="A168:A175"/>
    <mergeCell ref="A177:A180"/>
    <mergeCell ref="A181:A184"/>
    <mergeCell ref="A186:A195"/>
    <mergeCell ref="A196:A205"/>
    <mergeCell ref="A207:A216"/>
    <mergeCell ref="B4:B5"/>
    <mergeCell ref="B7:B24"/>
    <mergeCell ref="B25:B53"/>
    <mergeCell ref="B54:B82"/>
    <mergeCell ref="B83:B96"/>
    <mergeCell ref="B97:B104"/>
    <mergeCell ref="B106:B113"/>
    <mergeCell ref="B114:B121"/>
    <mergeCell ref="B122:B129"/>
    <mergeCell ref="B130:B137"/>
    <mergeCell ref="B138:B145"/>
    <mergeCell ref="B146:B159"/>
    <mergeCell ref="B160:B167"/>
    <mergeCell ref="B168:B175"/>
    <mergeCell ref="B177:B180"/>
    <mergeCell ref="B181:B184"/>
    <mergeCell ref="B186:B195"/>
    <mergeCell ref="B196:B205"/>
    <mergeCell ref="B207:B216"/>
    <mergeCell ref="C4:C5"/>
    <mergeCell ref="C7:C24"/>
    <mergeCell ref="C25:C53"/>
    <mergeCell ref="C54:C82"/>
    <mergeCell ref="C83:C96"/>
    <mergeCell ref="C97:C104"/>
    <mergeCell ref="C106:C113"/>
    <mergeCell ref="C114:C121"/>
    <mergeCell ref="C122:C129"/>
    <mergeCell ref="C130:C137"/>
    <mergeCell ref="C138:C145"/>
    <mergeCell ref="C146:C159"/>
    <mergeCell ref="C160:C167"/>
    <mergeCell ref="C168:C175"/>
    <mergeCell ref="C177:C180"/>
    <mergeCell ref="C181:C184"/>
    <mergeCell ref="C186:C195"/>
    <mergeCell ref="C196:C205"/>
    <mergeCell ref="C207:C216"/>
    <mergeCell ref="D4:D5"/>
    <mergeCell ref="D7:D24"/>
    <mergeCell ref="D25:D53"/>
    <mergeCell ref="D54:D82"/>
    <mergeCell ref="D83:D96"/>
    <mergeCell ref="D97:D104"/>
    <mergeCell ref="D106:D113"/>
    <mergeCell ref="D114:D121"/>
    <mergeCell ref="D122:D129"/>
    <mergeCell ref="D130:D137"/>
    <mergeCell ref="D138:D145"/>
    <mergeCell ref="D146:D159"/>
    <mergeCell ref="D160:D167"/>
    <mergeCell ref="D168:D175"/>
    <mergeCell ref="D177:D180"/>
    <mergeCell ref="D181:D184"/>
    <mergeCell ref="D186:D195"/>
    <mergeCell ref="D196:D205"/>
    <mergeCell ref="D207:D216"/>
    <mergeCell ref="E8:E16"/>
    <mergeCell ref="E17:E22"/>
    <mergeCell ref="E23:E24"/>
    <mergeCell ref="E25:E32"/>
    <mergeCell ref="E33:E48"/>
    <mergeCell ref="E49:E52"/>
    <mergeCell ref="E54:E68"/>
    <mergeCell ref="E69:E77"/>
    <mergeCell ref="E79:E82"/>
    <mergeCell ref="E83:E89"/>
    <mergeCell ref="E90:E92"/>
    <mergeCell ref="E94:E96"/>
    <mergeCell ref="E97:E99"/>
    <mergeCell ref="E100:E102"/>
    <mergeCell ref="E108:E110"/>
    <mergeCell ref="E111:E113"/>
    <mergeCell ref="E115:E117"/>
    <mergeCell ref="E119:E121"/>
    <mergeCell ref="E123:E125"/>
    <mergeCell ref="E126:E128"/>
    <mergeCell ref="E131:E133"/>
    <mergeCell ref="E135:E137"/>
    <mergeCell ref="E139:E141"/>
    <mergeCell ref="E142:E144"/>
    <mergeCell ref="E147:E155"/>
    <mergeCell ref="E156:E158"/>
    <mergeCell ref="E162:E164"/>
    <mergeCell ref="E165:E167"/>
    <mergeCell ref="E168:E170"/>
    <mergeCell ref="E171:E173"/>
    <mergeCell ref="E187:E193"/>
    <mergeCell ref="E196:E202"/>
    <mergeCell ref="E208:E214"/>
    <mergeCell ref="F8:F12"/>
    <mergeCell ref="F13:F14"/>
    <mergeCell ref="F15:F16"/>
    <mergeCell ref="F17:F18"/>
    <mergeCell ref="F19:F20"/>
    <mergeCell ref="F21:F22"/>
    <mergeCell ref="F23:F24"/>
    <mergeCell ref="F25:F32"/>
    <mergeCell ref="F33:F38"/>
    <mergeCell ref="F39:F41"/>
    <mergeCell ref="F42:F48"/>
    <mergeCell ref="F50:F51"/>
    <mergeCell ref="F54:F55"/>
    <mergeCell ref="F56:F59"/>
    <mergeCell ref="F60:F68"/>
    <mergeCell ref="F69:F77"/>
    <mergeCell ref="F81:F82"/>
    <mergeCell ref="F85:F89"/>
    <mergeCell ref="F147:F153"/>
    <mergeCell ref="F187:F189"/>
    <mergeCell ref="F190:F193"/>
    <mergeCell ref="F196:F199"/>
    <mergeCell ref="F200:F202"/>
    <mergeCell ref="F208:F211"/>
    <mergeCell ref="F212:F214"/>
    <mergeCell ref="G67:G68"/>
    <mergeCell ref="G187:G189"/>
    <mergeCell ref="G190:G193"/>
    <mergeCell ref="G196:G199"/>
    <mergeCell ref="G200:G202"/>
    <mergeCell ref="G208:G211"/>
    <mergeCell ref="G212:G214"/>
    <mergeCell ref="H188:H189"/>
    <mergeCell ref="H190:H193"/>
    <mergeCell ref="H196:H199"/>
    <mergeCell ref="H201:H202"/>
    <mergeCell ref="H208:H211"/>
    <mergeCell ref="H213:H214"/>
  </mergeCells>
  <printOptions horizontalCentered="1"/>
  <pageMargins left="0.393055555555556" right="0.393055555555556" top="0.786805555555556" bottom="0.393055555555556" header="0" footer="0"/>
  <pageSetup paperSize="9" scale="92" fitToHeight="0" orientation="landscape" horizontalDpi="600"/>
  <headerFooter/>
  <rowBreaks count="4" manualBreakCount="4">
    <brk id="23" max="16383" man="1"/>
    <brk id="35" max="16383" man="1"/>
    <brk id="53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4"/>
  <sheetViews>
    <sheetView topLeftCell="A25" workbookViewId="0">
      <selection activeCell="B8" sqref="B8:B38"/>
    </sheetView>
  </sheetViews>
  <sheetFormatPr defaultColWidth="9" defaultRowHeight="13.5"/>
  <cols>
    <col min="1" max="1" width="9.125" customWidth="1"/>
    <col min="2" max="2" width="12.375" customWidth="1"/>
    <col min="3" max="3" width="8.125" customWidth="1"/>
    <col min="4" max="4" width="10.375" customWidth="1"/>
    <col min="5" max="6" width="8.75" customWidth="1"/>
    <col min="7" max="7" width="7.125" customWidth="1"/>
    <col min="8" max="8" width="7.75" customWidth="1"/>
    <col min="9" max="9" width="8" customWidth="1"/>
    <col min="10" max="10" width="26.75" customWidth="1"/>
    <col min="11" max="11" width="7.125" customWidth="1"/>
    <col min="12" max="12" width="12.625" customWidth="1"/>
    <col min="13" max="13" width="12.25" customWidth="1"/>
    <col min="14" max="14" width="8.75" customWidth="1"/>
    <col min="15" max="15" width="5.5" customWidth="1"/>
    <col min="16" max="16" width="7.125" customWidth="1"/>
    <col min="17" max="17" width="12.375" customWidth="1"/>
    <col min="18" max="18" width="12.375" style="3" customWidth="1"/>
    <col min="19" max="19" width="12" customWidth="1"/>
    <col min="20" max="20" width="9.76666666666667" customWidth="1"/>
  </cols>
  <sheetData>
    <row r="1" customFormat="1" ht="23" customHeight="1" spans="1:19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9"/>
      <c r="S1" s="4" t="s">
        <v>919</v>
      </c>
    </row>
    <row r="2" s="1" customFormat="1" ht="23.25" customHeight="1" spans="1:20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0"/>
      <c r="S2" s="6"/>
      <c r="T2" s="6"/>
    </row>
    <row r="3" s="1" customFormat="1" ht="23.25" customHeight="1" spans="1:19">
      <c r="A3" s="7" t="s">
        <v>31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1"/>
      <c r="S3" s="32" t="s">
        <v>32</v>
      </c>
    </row>
    <row r="4" ht="16.35" customHeight="1" spans="1:20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S4" s="32"/>
      <c r="T4" s="32"/>
    </row>
    <row r="5" ht="29.3" customHeight="1" spans="1:19">
      <c r="A5" s="9" t="s">
        <v>434</v>
      </c>
      <c r="B5" s="9" t="s">
        <v>435</v>
      </c>
      <c r="C5" s="9" t="s">
        <v>920</v>
      </c>
      <c r="D5" s="9"/>
      <c r="E5" s="9"/>
      <c r="F5" s="9"/>
      <c r="G5" s="9"/>
      <c r="H5" s="9"/>
      <c r="I5" s="9"/>
      <c r="J5" s="9" t="s">
        <v>921</v>
      </c>
      <c r="K5" s="14" t="s">
        <v>922</v>
      </c>
      <c r="L5" s="14"/>
      <c r="M5" s="14"/>
      <c r="N5" s="14"/>
      <c r="O5" s="14"/>
      <c r="P5" s="14"/>
      <c r="Q5" s="14"/>
      <c r="R5" s="33"/>
      <c r="S5" s="14"/>
    </row>
    <row r="6" ht="32.75" customHeight="1" spans="1:19">
      <c r="A6" s="9"/>
      <c r="B6" s="9"/>
      <c r="C6" s="9" t="s">
        <v>489</v>
      </c>
      <c r="D6" s="9" t="s">
        <v>923</v>
      </c>
      <c r="E6" s="9"/>
      <c r="F6" s="9"/>
      <c r="G6" s="9"/>
      <c r="H6" s="9" t="s">
        <v>924</v>
      </c>
      <c r="I6" s="9"/>
      <c r="J6" s="9"/>
      <c r="K6" s="14"/>
      <c r="L6" s="14"/>
      <c r="M6" s="14"/>
      <c r="N6" s="14"/>
      <c r="O6" s="14"/>
      <c r="P6" s="14"/>
      <c r="Q6" s="14"/>
      <c r="R6" s="33"/>
      <c r="S6" s="14"/>
    </row>
    <row r="7" ht="38.8" customHeight="1" spans="1:19">
      <c r="A7" s="9"/>
      <c r="B7" s="9"/>
      <c r="C7" s="9"/>
      <c r="D7" s="9" t="s">
        <v>140</v>
      </c>
      <c r="E7" s="9" t="s">
        <v>925</v>
      </c>
      <c r="F7" s="9" t="s">
        <v>144</v>
      </c>
      <c r="G7" s="9" t="s">
        <v>926</v>
      </c>
      <c r="H7" s="9" t="s">
        <v>171</v>
      </c>
      <c r="I7" s="9" t="s">
        <v>172</v>
      </c>
      <c r="J7" s="9"/>
      <c r="K7" s="9" t="s">
        <v>492</v>
      </c>
      <c r="L7" s="9" t="s">
        <v>493</v>
      </c>
      <c r="M7" s="9" t="s">
        <v>494</v>
      </c>
      <c r="N7" s="9" t="s">
        <v>499</v>
      </c>
      <c r="O7" s="9" t="s">
        <v>495</v>
      </c>
      <c r="P7" s="9" t="s">
        <v>927</v>
      </c>
      <c r="Q7" s="9" t="s">
        <v>928</v>
      </c>
      <c r="R7" s="34" t="s">
        <v>929</v>
      </c>
      <c r="S7" s="9" t="s">
        <v>500</v>
      </c>
    </row>
    <row r="8" ht="30" customHeight="1" spans="1:19">
      <c r="A8" s="10" t="s">
        <v>501</v>
      </c>
      <c r="B8" s="10" t="s">
        <v>157</v>
      </c>
      <c r="C8" s="11">
        <v>11549.826666</v>
      </c>
      <c r="D8" s="11">
        <v>11549.826666</v>
      </c>
      <c r="E8" s="11"/>
      <c r="F8" s="11"/>
      <c r="G8" s="11"/>
      <c r="H8" s="11">
        <v>1364.926666</v>
      </c>
      <c r="I8" s="11">
        <v>10184.9</v>
      </c>
      <c r="J8" s="10" t="s">
        <v>930</v>
      </c>
      <c r="K8" s="15" t="s">
        <v>508</v>
      </c>
      <c r="L8" s="15" t="s">
        <v>931</v>
      </c>
      <c r="M8" s="15" t="s">
        <v>932</v>
      </c>
      <c r="N8" s="15" t="s">
        <v>611</v>
      </c>
      <c r="O8" s="15">
        <v>4</v>
      </c>
      <c r="P8" s="15" t="s">
        <v>587</v>
      </c>
      <c r="Q8" s="15" t="s">
        <v>933</v>
      </c>
      <c r="R8" s="35"/>
      <c r="S8" s="15"/>
    </row>
    <row r="9" ht="29" customHeight="1" spans="1:19">
      <c r="A9" s="10"/>
      <c r="B9" s="10"/>
      <c r="C9" s="11"/>
      <c r="D9" s="11"/>
      <c r="E9" s="11"/>
      <c r="F9" s="11"/>
      <c r="G9" s="11"/>
      <c r="H9" s="11"/>
      <c r="I9" s="11"/>
      <c r="J9" s="10"/>
      <c r="K9" s="15"/>
      <c r="L9" s="15"/>
      <c r="M9" s="15" t="s">
        <v>588</v>
      </c>
      <c r="N9" s="15" t="s">
        <v>574</v>
      </c>
      <c r="O9" s="15">
        <v>100</v>
      </c>
      <c r="P9" s="15" t="s">
        <v>590</v>
      </c>
      <c r="Q9" s="15" t="s">
        <v>934</v>
      </c>
      <c r="R9" s="35"/>
      <c r="S9" s="15"/>
    </row>
    <row r="10" ht="27" customHeight="1" spans="1:19">
      <c r="A10" s="10"/>
      <c r="B10" s="10"/>
      <c r="C10" s="11"/>
      <c r="D10" s="11"/>
      <c r="E10" s="11"/>
      <c r="F10" s="11"/>
      <c r="G10" s="11"/>
      <c r="H10" s="11"/>
      <c r="I10" s="11"/>
      <c r="J10" s="10"/>
      <c r="K10" s="15"/>
      <c r="L10" s="15"/>
      <c r="M10" s="15" t="s">
        <v>591</v>
      </c>
      <c r="N10" s="15" t="s">
        <v>611</v>
      </c>
      <c r="O10" s="15">
        <v>2</v>
      </c>
      <c r="P10" s="15" t="s">
        <v>594</v>
      </c>
      <c r="Q10" s="15" t="s">
        <v>935</v>
      </c>
      <c r="R10" s="35"/>
      <c r="S10" s="15"/>
    </row>
    <row r="11" ht="20" customHeight="1" spans="1:19">
      <c r="A11" s="10"/>
      <c r="B11" s="10"/>
      <c r="C11" s="11"/>
      <c r="D11" s="11"/>
      <c r="E11" s="11"/>
      <c r="F11" s="11"/>
      <c r="G11" s="11"/>
      <c r="H11" s="11"/>
      <c r="I11" s="11"/>
      <c r="J11" s="10"/>
      <c r="K11" s="15"/>
      <c r="L11" s="15"/>
      <c r="M11" s="15" t="s">
        <v>936</v>
      </c>
      <c r="N11" s="15" t="s">
        <v>611</v>
      </c>
      <c r="O11" s="15">
        <v>200</v>
      </c>
      <c r="P11" s="15" t="s">
        <v>594</v>
      </c>
      <c r="Q11" s="15" t="s">
        <v>597</v>
      </c>
      <c r="R11" s="35"/>
      <c r="S11" s="15"/>
    </row>
    <row r="12" ht="20" customHeight="1" spans="1:19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5"/>
      <c r="L12" s="15"/>
      <c r="M12" s="15" t="s">
        <v>598</v>
      </c>
      <c r="N12" s="15" t="s">
        <v>574</v>
      </c>
      <c r="O12" s="15">
        <v>14</v>
      </c>
      <c r="P12" s="15" t="s">
        <v>587</v>
      </c>
      <c r="Q12" s="15" t="s">
        <v>937</v>
      </c>
      <c r="R12" s="35"/>
      <c r="S12" s="15"/>
    </row>
    <row r="13" ht="20" customHeight="1" spans="1:19">
      <c r="A13" s="10"/>
      <c r="B13" s="10"/>
      <c r="C13" s="11"/>
      <c r="D13" s="11"/>
      <c r="E13" s="11"/>
      <c r="F13" s="11"/>
      <c r="G13" s="11"/>
      <c r="H13" s="11"/>
      <c r="I13" s="11"/>
      <c r="J13" s="10"/>
      <c r="K13" s="15"/>
      <c r="L13" s="15"/>
      <c r="M13" s="15" t="s">
        <v>601</v>
      </c>
      <c r="N13" s="15" t="s">
        <v>574</v>
      </c>
      <c r="O13" s="15">
        <v>6</v>
      </c>
      <c r="P13" s="15" t="s">
        <v>587</v>
      </c>
      <c r="Q13" s="15" t="s">
        <v>938</v>
      </c>
      <c r="R13" s="35"/>
      <c r="S13" s="15"/>
    </row>
    <row r="14" ht="20" customHeight="1" spans="1:19">
      <c r="A14" s="10"/>
      <c r="B14" s="10"/>
      <c r="C14" s="11"/>
      <c r="D14" s="11"/>
      <c r="E14" s="11"/>
      <c r="F14" s="11"/>
      <c r="G14" s="11"/>
      <c r="H14" s="11"/>
      <c r="I14" s="11"/>
      <c r="J14" s="10"/>
      <c r="K14" s="15"/>
      <c r="L14" s="15"/>
      <c r="M14" s="15" t="s">
        <v>604</v>
      </c>
      <c r="N14" s="15" t="s">
        <v>611</v>
      </c>
      <c r="O14" s="15">
        <v>4</v>
      </c>
      <c r="P14" s="15" t="s">
        <v>594</v>
      </c>
      <c r="Q14" s="15" t="s">
        <v>605</v>
      </c>
      <c r="R14" s="35"/>
      <c r="S14" s="15"/>
    </row>
    <row r="15" ht="20" customHeight="1" spans="1:19">
      <c r="A15" s="10"/>
      <c r="B15" s="10"/>
      <c r="C15" s="11"/>
      <c r="D15" s="11"/>
      <c r="E15" s="11"/>
      <c r="F15" s="11"/>
      <c r="G15" s="11"/>
      <c r="H15" s="11"/>
      <c r="I15" s="11"/>
      <c r="J15" s="10"/>
      <c r="K15" s="15"/>
      <c r="L15" s="15"/>
      <c r="M15" s="15" t="s">
        <v>642</v>
      </c>
      <c r="N15" s="15" t="s">
        <v>611</v>
      </c>
      <c r="O15" s="15">
        <v>30</v>
      </c>
      <c r="P15" s="15" t="s">
        <v>587</v>
      </c>
      <c r="Q15" s="15" t="s">
        <v>939</v>
      </c>
      <c r="R15" s="35"/>
      <c r="S15" s="15"/>
    </row>
    <row r="16" ht="20" customHeight="1" spans="1:19">
      <c r="A16" s="10"/>
      <c r="B16" s="10"/>
      <c r="C16" s="11"/>
      <c r="D16" s="11"/>
      <c r="E16" s="11"/>
      <c r="F16" s="11"/>
      <c r="G16" s="11"/>
      <c r="H16" s="11"/>
      <c r="I16" s="11"/>
      <c r="J16" s="10"/>
      <c r="K16" s="15"/>
      <c r="L16" s="15"/>
      <c r="M16" s="15" t="s">
        <v>642</v>
      </c>
      <c r="N16" s="15" t="s">
        <v>574</v>
      </c>
      <c r="O16" s="15">
        <v>16</v>
      </c>
      <c r="P16" s="15" t="s">
        <v>587</v>
      </c>
      <c r="Q16" s="15" t="s">
        <v>940</v>
      </c>
      <c r="R16" s="35"/>
      <c r="S16" s="15"/>
    </row>
    <row r="17" ht="20" customHeight="1" spans="1:19">
      <c r="A17" s="10"/>
      <c r="B17" s="10"/>
      <c r="C17" s="11"/>
      <c r="D17" s="11"/>
      <c r="E17" s="11"/>
      <c r="F17" s="11"/>
      <c r="G17" s="11"/>
      <c r="H17" s="11"/>
      <c r="I17" s="11"/>
      <c r="J17" s="10"/>
      <c r="K17" s="15"/>
      <c r="L17" s="15"/>
      <c r="M17" s="15" t="s">
        <v>591</v>
      </c>
      <c r="N17" s="15" t="s">
        <v>574</v>
      </c>
      <c r="O17" s="15">
        <v>15</v>
      </c>
      <c r="P17" s="15" t="s">
        <v>594</v>
      </c>
      <c r="Q17" s="15" t="s">
        <v>941</v>
      </c>
      <c r="R17" s="35"/>
      <c r="S17" s="15"/>
    </row>
    <row r="18" ht="20" customHeight="1" spans="1:19">
      <c r="A18" s="10"/>
      <c r="B18" s="10"/>
      <c r="C18" s="11"/>
      <c r="D18" s="11"/>
      <c r="E18" s="11"/>
      <c r="F18" s="11"/>
      <c r="G18" s="11"/>
      <c r="H18" s="11"/>
      <c r="I18" s="11"/>
      <c r="J18" s="10"/>
      <c r="K18" s="15"/>
      <c r="L18" s="15"/>
      <c r="M18" s="15" t="s">
        <v>942</v>
      </c>
      <c r="N18" s="15" t="s">
        <v>574</v>
      </c>
      <c r="O18" s="15">
        <v>50</v>
      </c>
      <c r="P18" s="15" t="s">
        <v>594</v>
      </c>
      <c r="Q18" s="15" t="s">
        <v>649</v>
      </c>
      <c r="R18" s="35"/>
      <c r="S18" s="15"/>
    </row>
    <row r="19" ht="20" customHeight="1" spans="1:19">
      <c r="A19" s="10"/>
      <c r="B19" s="10"/>
      <c r="C19" s="11"/>
      <c r="D19" s="11"/>
      <c r="E19" s="11"/>
      <c r="F19" s="11"/>
      <c r="G19" s="11"/>
      <c r="H19" s="11"/>
      <c r="I19" s="11"/>
      <c r="J19" s="10"/>
      <c r="K19" s="15"/>
      <c r="L19" s="15"/>
      <c r="M19" s="15" t="s">
        <v>591</v>
      </c>
      <c r="N19" s="15" t="s">
        <v>574</v>
      </c>
      <c r="O19" s="15">
        <v>10</v>
      </c>
      <c r="P19" s="15" t="s">
        <v>594</v>
      </c>
      <c r="Q19" s="15" t="s">
        <v>943</v>
      </c>
      <c r="R19" s="35"/>
      <c r="S19" s="15"/>
    </row>
    <row r="20" ht="20" customHeight="1" spans="1:19">
      <c r="A20" s="10"/>
      <c r="B20" s="10"/>
      <c r="C20" s="11"/>
      <c r="D20" s="11"/>
      <c r="E20" s="11"/>
      <c r="F20" s="11"/>
      <c r="G20" s="11"/>
      <c r="H20" s="11"/>
      <c r="I20" s="11"/>
      <c r="J20" s="10"/>
      <c r="K20" s="15"/>
      <c r="L20" s="15"/>
      <c r="M20" s="15" t="s">
        <v>642</v>
      </c>
      <c r="N20" s="15" t="s">
        <v>574</v>
      </c>
      <c r="O20" s="15">
        <v>5</v>
      </c>
      <c r="P20" s="15" t="s">
        <v>587</v>
      </c>
      <c r="Q20" s="15" t="s">
        <v>944</v>
      </c>
      <c r="R20" s="35"/>
      <c r="S20" s="15"/>
    </row>
    <row r="21" ht="33" customHeight="1" spans="1:19">
      <c r="A21" s="10"/>
      <c r="B21" s="10"/>
      <c r="C21" s="11"/>
      <c r="D21" s="11"/>
      <c r="E21" s="11"/>
      <c r="F21" s="11"/>
      <c r="G21" s="11"/>
      <c r="H21" s="11"/>
      <c r="I21" s="11"/>
      <c r="J21" s="10"/>
      <c r="K21" s="15"/>
      <c r="L21" s="15"/>
      <c r="M21" s="15" t="s">
        <v>945</v>
      </c>
      <c r="N21" s="15" t="s">
        <v>611</v>
      </c>
      <c r="O21" s="15">
        <v>3</v>
      </c>
      <c r="P21" s="15" t="s">
        <v>641</v>
      </c>
      <c r="Q21" s="15" t="s">
        <v>946</v>
      </c>
      <c r="R21" s="35"/>
      <c r="S21" s="15"/>
    </row>
    <row r="22" ht="20" customHeight="1" spans="1:19">
      <c r="A22" s="10"/>
      <c r="B22" s="10"/>
      <c r="C22" s="11"/>
      <c r="D22" s="11"/>
      <c r="E22" s="11"/>
      <c r="F22" s="11"/>
      <c r="G22" s="11"/>
      <c r="H22" s="11"/>
      <c r="I22" s="11"/>
      <c r="J22" s="10"/>
      <c r="K22" s="15"/>
      <c r="L22" s="15"/>
      <c r="M22" s="15" t="s">
        <v>947</v>
      </c>
      <c r="N22" s="15" t="s">
        <v>611</v>
      </c>
      <c r="O22" s="15">
        <v>10</v>
      </c>
      <c r="P22" s="15" t="s">
        <v>637</v>
      </c>
      <c r="Q22" s="15" t="s">
        <v>627</v>
      </c>
      <c r="R22" s="35"/>
      <c r="S22" s="15"/>
    </row>
    <row r="23" ht="20" customHeight="1" spans="1:19">
      <c r="A23" s="10"/>
      <c r="B23" s="10"/>
      <c r="C23" s="11"/>
      <c r="D23" s="11"/>
      <c r="E23" s="11"/>
      <c r="F23" s="11"/>
      <c r="G23" s="11"/>
      <c r="H23" s="11"/>
      <c r="I23" s="11"/>
      <c r="J23" s="10"/>
      <c r="K23" s="15"/>
      <c r="L23" s="15"/>
      <c r="M23" s="15" t="s">
        <v>632</v>
      </c>
      <c r="N23" s="15" t="s">
        <v>611</v>
      </c>
      <c r="O23" s="15">
        <v>1000</v>
      </c>
      <c r="P23" s="15" t="s">
        <v>635</v>
      </c>
      <c r="Q23" s="15" t="s">
        <v>627</v>
      </c>
      <c r="R23" s="35"/>
      <c r="S23" s="15"/>
    </row>
    <row r="24" ht="30" customHeight="1" spans="1:19">
      <c r="A24" s="10"/>
      <c r="B24" s="10"/>
      <c r="C24" s="11"/>
      <c r="D24" s="11"/>
      <c r="E24" s="11"/>
      <c r="F24" s="11"/>
      <c r="G24" s="11"/>
      <c r="H24" s="11"/>
      <c r="I24" s="11"/>
      <c r="J24" s="10"/>
      <c r="K24" s="15"/>
      <c r="L24" s="15"/>
      <c r="M24" s="15" t="s">
        <v>948</v>
      </c>
      <c r="N24" s="15" t="s">
        <v>611</v>
      </c>
      <c r="O24" s="15">
        <v>71</v>
      </c>
      <c r="P24" s="15" t="s">
        <v>635</v>
      </c>
      <c r="Q24" s="15"/>
      <c r="R24" s="35"/>
      <c r="S24" s="15"/>
    </row>
    <row r="25" ht="29" customHeight="1" spans="1:19">
      <c r="A25" s="10"/>
      <c r="B25" s="10"/>
      <c r="C25" s="11"/>
      <c r="D25" s="11"/>
      <c r="E25" s="11"/>
      <c r="F25" s="11"/>
      <c r="G25" s="11"/>
      <c r="H25" s="11"/>
      <c r="I25" s="11"/>
      <c r="J25" s="10"/>
      <c r="K25" s="15"/>
      <c r="L25" s="15"/>
      <c r="M25" s="15" t="s">
        <v>949</v>
      </c>
      <c r="N25" s="15" t="s">
        <v>611</v>
      </c>
      <c r="O25" s="15">
        <v>15</v>
      </c>
      <c r="P25" s="15" t="s">
        <v>635</v>
      </c>
      <c r="Q25" s="15"/>
      <c r="R25" s="35"/>
      <c r="S25" s="15"/>
    </row>
    <row r="26" ht="33" customHeight="1" spans="1:19">
      <c r="A26" s="10"/>
      <c r="B26" s="10"/>
      <c r="C26" s="11"/>
      <c r="D26" s="11"/>
      <c r="E26" s="11"/>
      <c r="F26" s="11"/>
      <c r="G26" s="11"/>
      <c r="H26" s="11"/>
      <c r="I26" s="11"/>
      <c r="J26" s="10"/>
      <c r="K26" s="15"/>
      <c r="L26" s="15"/>
      <c r="M26" s="15" t="s">
        <v>950</v>
      </c>
      <c r="N26" s="15" t="s">
        <v>574</v>
      </c>
      <c r="O26" s="15">
        <v>12</v>
      </c>
      <c r="P26" s="15" t="s">
        <v>951</v>
      </c>
      <c r="Q26" s="15"/>
      <c r="R26" s="35"/>
      <c r="S26" s="15"/>
    </row>
    <row r="27" ht="27" customHeight="1" spans="1:19">
      <c r="A27" s="10"/>
      <c r="B27" s="10"/>
      <c r="C27" s="11"/>
      <c r="D27" s="11"/>
      <c r="E27" s="11"/>
      <c r="F27" s="11"/>
      <c r="G27" s="11"/>
      <c r="H27" s="11"/>
      <c r="I27" s="11"/>
      <c r="J27" s="10"/>
      <c r="K27" s="15"/>
      <c r="L27" s="15" t="s">
        <v>952</v>
      </c>
      <c r="M27" s="15" t="s">
        <v>575</v>
      </c>
      <c r="N27" s="15" t="s">
        <v>611</v>
      </c>
      <c r="O27" s="15">
        <v>100</v>
      </c>
      <c r="P27" s="15" t="s">
        <v>546</v>
      </c>
      <c r="Q27" s="15" t="s">
        <v>576</v>
      </c>
      <c r="R27" s="35"/>
      <c r="S27" s="15"/>
    </row>
    <row r="28" ht="27" customHeight="1" spans="1:19">
      <c r="A28" s="10"/>
      <c r="B28" s="10"/>
      <c r="C28" s="11"/>
      <c r="D28" s="11"/>
      <c r="E28" s="11"/>
      <c r="F28" s="11"/>
      <c r="G28" s="11"/>
      <c r="H28" s="11"/>
      <c r="I28" s="11"/>
      <c r="J28" s="10"/>
      <c r="K28" s="15"/>
      <c r="L28" s="15"/>
      <c r="M28" s="15" t="s">
        <v>630</v>
      </c>
      <c r="N28" s="15" t="s">
        <v>611</v>
      </c>
      <c r="O28" s="15">
        <v>100</v>
      </c>
      <c r="P28" s="15" t="s">
        <v>546</v>
      </c>
      <c r="Q28" s="15" t="s">
        <v>578</v>
      </c>
      <c r="R28" s="35"/>
      <c r="S28" s="15"/>
    </row>
    <row r="29" ht="27" customHeight="1" spans="1:19">
      <c r="A29" s="10"/>
      <c r="B29" s="10"/>
      <c r="C29" s="11"/>
      <c r="D29" s="11"/>
      <c r="E29" s="11"/>
      <c r="F29" s="11"/>
      <c r="G29" s="11"/>
      <c r="H29" s="11"/>
      <c r="I29" s="11"/>
      <c r="J29" s="10"/>
      <c r="K29" s="15"/>
      <c r="L29" s="15"/>
      <c r="M29" s="15" t="s">
        <v>569</v>
      </c>
      <c r="N29" s="15" t="s">
        <v>611</v>
      </c>
      <c r="O29" s="15">
        <v>100</v>
      </c>
      <c r="P29" s="15" t="s">
        <v>546</v>
      </c>
      <c r="Q29" s="15" t="s">
        <v>570</v>
      </c>
      <c r="R29" s="35"/>
      <c r="S29" s="15"/>
    </row>
    <row r="30" ht="27" customHeight="1" spans="1:19">
      <c r="A30" s="10"/>
      <c r="B30" s="10"/>
      <c r="C30" s="11"/>
      <c r="D30" s="11"/>
      <c r="E30" s="11"/>
      <c r="F30" s="11"/>
      <c r="G30" s="11"/>
      <c r="H30" s="11"/>
      <c r="I30" s="11"/>
      <c r="J30" s="10"/>
      <c r="K30" s="15"/>
      <c r="L30" s="15"/>
      <c r="M30" s="15" t="s">
        <v>656</v>
      </c>
      <c r="N30" s="15" t="s">
        <v>611</v>
      </c>
      <c r="O30" s="15">
        <v>100</v>
      </c>
      <c r="P30" s="15" t="s">
        <v>546</v>
      </c>
      <c r="Q30" s="15" t="s">
        <v>953</v>
      </c>
      <c r="R30" s="35"/>
      <c r="S30" s="15"/>
    </row>
    <row r="31" ht="28" customHeight="1" spans="1:19">
      <c r="A31" s="10"/>
      <c r="B31" s="10"/>
      <c r="C31" s="11"/>
      <c r="D31" s="11"/>
      <c r="E31" s="11"/>
      <c r="F31" s="11"/>
      <c r="G31" s="11"/>
      <c r="H31" s="11"/>
      <c r="I31" s="11"/>
      <c r="J31" s="10"/>
      <c r="K31" s="15"/>
      <c r="L31" s="15"/>
      <c r="M31" s="15" t="s">
        <v>583</v>
      </c>
      <c r="N31" s="15" t="s">
        <v>611</v>
      </c>
      <c r="O31" s="15">
        <v>100</v>
      </c>
      <c r="P31" s="15" t="s">
        <v>546</v>
      </c>
      <c r="Q31" s="15" t="s">
        <v>954</v>
      </c>
      <c r="R31" s="35"/>
      <c r="S31" s="15"/>
    </row>
    <row r="32" ht="47" customHeight="1" spans="1:19">
      <c r="A32" s="10"/>
      <c r="B32" s="10"/>
      <c r="C32" s="11"/>
      <c r="D32" s="11"/>
      <c r="E32" s="11"/>
      <c r="F32" s="11"/>
      <c r="G32" s="11"/>
      <c r="H32" s="11"/>
      <c r="I32" s="11"/>
      <c r="J32" s="10"/>
      <c r="K32" s="15"/>
      <c r="L32" s="15"/>
      <c r="M32" s="15" t="s">
        <v>955</v>
      </c>
      <c r="N32" s="15" t="s">
        <v>611</v>
      </c>
      <c r="O32" s="15">
        <v>100</v>
      </c>
      <c r="P32" s="15" t="s">
        <v>546</v>
      </c>
      <c r="Q32" s="15" t="s">
        <v>625</v>
      </c>
      <c r="R32" s="35"/>
      <c r="S32" s="15"/>
    </row>
    <row r="33" ht="27" customHeight="1" spans="1:19">
      <c r="A33" s="10"/>
      <c r="B33" s="10"/>
      <c r="C33" s="11"/>
      <c r="D33" s="11"/>
      <c r="E33" s="11"/>
      <c r="F33" s="11"/>
      <c r="G33" s="11"/>
      <c r="H33" s="11"/>
      <c r="I33" s="11"/>
      <c r="J33" s="10"/>
      <c r="K33" s="15" t="s">
        <v>528</v>
      </c>
      <c r="L33" s="16" t="s">
        <v>956</v>
      </c>
      <c r="M33" s="15" t="s">
        <v>957</v>
      </c>
      <c r="N33" s="15" t="s">
        <v>574</v>
      </c>
      <c r="O33" s="15">
        <v>0.1</v>
      </c>
      <c r="P33" s="15" t="s">
        <v>546</v>
      </c>
      <c r="Q33" s="15" t="s">
        <v>958</v>
      </c>
      <c r="R33" s="35"/>
      <c r="S33" s="15"/>
    </row>
    <row r="34" ht="25" customHeight="1" spans="1:19">
      <c r="A34" s="10"/>
      <c r="B34" s="10"/>
      <c r="C34" s="11"/>
      <c r="D34" s="11"/>
      <c r="E34" s="11"/>
      <c r="F34" s="11"/>
      <c r="G34" s="11"/>
      <c r="H34" s="11"/>
      <c r="I34" s="11"/>
      <c r="J34" s="10"/>
      <c r="K34" s="15"/>
      <c r="L34" s="17"/>
      <c r="M34" s="15" t="s">
        <v>959</v>
      </c>
      <c r="N34" s="15" t="s">
        <v>574</v>
      </c>
      <c r="O34" s="15">
        <v>0.2</v>
      </c>
      <c r="P34" s="15" t="s">
        <v>546</v>
      </c>
      <c r="Q34" s="15" t="s">
        <v>958</v>
      </c>
      <c r="R34" s="35"/>
      <c r="S34" s="15"/>
    </row>
    <row r="35" ht="26" customHeight="1" spans="1:19">
      <c r="A35" s="10"/>
      <c r="B35" s="10"/>
      <c r="C35" s="11"/>
      <c r="D35" s="11"/>
      <c r="E35" s="11"/>
      <c r="F35" s="11"/>
      <c r="G35" s="11"/>
      <c r="H35" s="11"/>
      <c r="I35" s="11"/>
      <c r="J35" s="10"/>
      <c r="K35" s="15"/>
      <c r="L35" s="17"/>
      <c r="M35" s="15" t="s">
        <v>960</v>
      </c>
      <c r="N35" s="15" t="s">
        <v>574</v>
      </c>
      <c r="O35" s="15">
        <v>96</v>
      </c>
      <c r="P35" s="15" t="s">
        <v>961</v>
      </c>
      <c r="Q35" s="15" t="s">
        <v>607</v>
      </c>
      <c r="R35" s="35"/>
      <c r="S35" s="15"/>
    </row>
    <row r="36" ht="29" customHeight="1" spans="1:19">
      <c r="A36" s="10"/>
      <c r="B36" s="10"/>
      <c r="C36" s="11"/>
      <c r="D36" s="11"/>
      <c r="E36" s="11"/>
      <c r="F36" s="11"/>
      <c r="G36" s="11"/>
      <c r="H36" s="11"/>
      <c r="I36" s="11"/>
      <c r="J36" s="10"/>
      <c r="K36" s="15"/>
      <c r="L36" s="17"/>
      <c r="M36" s="15" t="s">
        <v>962</v>
      </c>
      <c r="N36" s="15" t="s">
        <v>611</v>
      </c>
      <c r="O36" s="15" t="s">
        <v>963</v>
      </c>
      <c r="P36" s="15"/>
      <c r="Q36" s="15" t="s">
        <v>610</v>
      </c>
      <c r="R36" s="35"/>
      <c r="S36" s="15"/>
    </row>
    <row r="37" ht="33" customHeight="1" spans="1:19">
      <c r="A37" s="10"/>
      <c r="B37" s="10"/>
      <c r="C37" s="11"/>
      <c r="D37" s="11"/>
      <c r="E37" s="11"/>
      <c r="F37" s="11"/>
      <c r="G37" s="11"/>
      <c r="H37" s="11"/>
      <c r="I37" s="11"/>
      <c r="J37" s="10"/>
      <c r="K37" s="15"/>
      <c r="L37" s="18"/>
      <c r="M37" s="15" t="s">
        <v>964</v>
      </c>
      <c r="N37" s="15"/>
      <c r="O37" s="15" t="s">
        <v>965</v>
      </c>
      <c r="P37" s="15"/>
      <c r="Q37" s="15" t="s">
        <v>966</v>
      </c>
      <c r="R37" s="35"/>
      <c r="S37" s="15"/>
    </row>
    <row r="38" ht="30" customHeight="1" spans="1:19">
      <c r="A38" s="10"/>
      <c r="B38" s="10"/>
      <c r="C38" s="11"/>
      <c r="D38" s="11"/>
      <c r="E38" s="11"/>
      <c r="F38" s="11"/>
      <c r="G38" s="11"/>
      <c r="H38" s="11"/>
      <c r="I38" s="11"/>
      <c r="J38" s="10"/>
      <c r="K38" s="15"/>
      <c r="L38" s="15" t="s">
        <v>621</v>
      </c>
      <c r="M38" s="15" t="s">
        <v>676</v>
      </c>
      <c r="N38" s="15" t="s">
        <v>574</v>
      </c>
      <c r="O38" s="15">
        <v>0.9</v>
      </c>
      <c r="P38" s="15" t="s">
        <v>546</v>
      </c>
      <c r="Q38" s="15" t="s">
        <v>967</v>
      </c>
      <c r="R38" s="35"/>
      <c r="S38" s="15"/>
    </row>
    <row r="39" s="2" customFormat="1" ht="26.65" customHeight="1" spans="1:19">
      <c r="A39" s="12" t="s">
        <v>739</v>
      </c>
      <c r="B39" s="12" t="s">
        <v>968</v>
      </c>
      <c r="C39" s="13">
        <v>1575.073789</v>
      </c>
      <c r="D39" s="13">
        <v>1575.073789</v>
      </c>
      <c r="E39" s="13"/>
      <c r="F39" s="13"/>
      <c r="G39" s="13"/>
      <c r="H39" s="13">
        <v>1264.653789</v>
      </c>
      <c r="I39" s="13">
        <v>310.42</v>
      </c>
      <c r="J39" s="12" t="s">
        <v>969</v>
      </c>
      <c r="K39" s="19" t="s">
        <v>508</v>
      </c>
      <c r="L39" s="20" t="s">
        <v>931</v>
      </c>
      <c r="M39" s="19" t="s">
        <v>970</v>
      </c>
      <c r="N39" s="19"/>
      <c r="O39" s="19" t="s">
        <v>780</v>
      </c>
      <c r="P39" s="19"/>
      <c r="Q39" s="19" t="s">
        <v>971</v>
      </c>
      <c r="R39" s="36"/>
      <c r="S39" s="19"/>
    </row>
    <row r="40" s="2" customFormat="1" ht="26.65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12"/>
      <c r="K40" s="19"/>
      <c r="L40" s="21"/>
      <c r="M40" s="19" t="s">
        <v>972</v>
      </c>
      <c r="N40" s="22"/>
      <c r="O40" s="19" t="s">
        <v>973</v>
      </c>
      <c r="P40" s="23"/>
      <c r="Q40" s="19" t="s">
        <v>974</v>
      </c>
      <c r="R40" s="36"/>
      <c r="S40" s="19"/>
    </row>
    <row r="41" s="2" customFormat="1" ht="26.65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12"/>
      <c r="K41" s="19"/>
      <c r="L41" s="24"/>
      <c r="M41" s="19" t="s">
        <v>975</v>
      </c>
      <c r="N41" s="23"/>
      <c r="O41" s="21" t="s">
        <v>976</v>
      </c>
      <c r="P41" s="22"/>
      <c r="Q41" s="19" t="s">
        <v>977</v>
      </c>
      <c r="R41" s="37"/>
      <c r="S41" s="23"/>
    </row>
    <row r="42" s="2" customFormat="1" ht="26.65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9"/>
      <c r="L42" s="21"/>
      <c r="M42" s="19" t="s">
        <v>796</v>
      </c>
      <c r="N42" s="22"/>
      <c r="O42" s="19" t="s">
        <v>780</v>
      </c>
      <c r="P42" s="23"/>
      <c r="Q42" s="19" t="s">
        <v>978</v>
      </c>
      <c r="R42" s="36"/>
      <c r="S42" s="19"/>
    </row>
    <row r="43" s="2" customFormat="1" ht="26.65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9"/>
      <c r="L43" s="25"/>
      <c r="M43" s="19" t="s">
        <v>837</v>
      </c>
      <c r="N43" s="23"/>
      <c r="O43" s="19" t="s">
        <v>838</v>
      </c>
      <c r="P43" s="22"/>
      <c r="Q43" s="19" t="s">
        <v>979</v>
      </c>
      <c r="R43" s="37"/>
      <c r="S43" s="23"/>
    </row>
    <row r="44" s="2" customFormat="1" ht="39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9"/>
      <c r="L44" s="19" t="s">
        <v>952</v>
      </c>
      <c r="M44" s="19" t="s">
        <v>757</v>
      </c>
      <c r="N44" s="19"/>
      <c r="O44" s="19" t="s">
        <v>980</v>
      </c>
      <c r="P44" s="19"/>
      <c r="Q44" s="19" t="s">
        <v>981</v>
      </c>
      <c r="R44" s="36"/>
      <c r="S44" s="19"/>
    </row>
    <row r="45" s="2" customFormat="1" ht="36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9" t="s">
        <v>528</v>
      </c>
      <c r="L45" s="26" t="s">
        <v>956</v>
      </c>
      <c r="M45" s="19" t="s">
        <v>982</v>
      </c>
      <c r="N45" s="23"/>
      <c r="O45" s="19" t="s">
        <v>750</v>
      </c>
      <c r="P45" s="22"/>
      <c r="Q45" s="19" t="s">
        <v>983</v>
      </c>
      <c r="R45" s="37"/>
      <c r="S45" s="23"/>
    </row>
    <row r="46" s="2" customFormat="1" ht="26.65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9"/>
      <c r="L46" s="24"/>
      <c r="M46" s="19" t="s">
        <v>749</v>
      </c>
      <c r="N46" s="27"/>
      <c r="O46" s="19" t="s">
        <v>750</v>
      </c>
      <c r="P46" s="23"/>
      <c r="Q46" s="19" t="s">
        <v>984</v>
      </c>
      <c r="R46" s="36"/>
      <c r="S46" s="19"/>
    </row>
    <row r="47" s="2" customFormat="1" ht="26.65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9"/>
      <c r="L47" s="28"/>
      <c r="M47" s="19" t="s">
        <v>985</v>
      </c>
      <c r="N47" s="19"/>
      <c r="O47" s="19" t="s">
        <v>750</v>
      </c>
      <c r="P47" s="22"/>
      <c r="Q47" s="19" t="s">
        <v>986</v>
      </c>
      <c r="R47" s="37"/>
      <c r="S47" s="23"/>
    </row>
    <row r="48" s="2" customFormat="1" ht="26.65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9"/>
      <c r="L48" s="22" t="s">
        <v>621</v>
      </c>
      <c r="M48" s="19" t="s">
        <v>747</v>
      </c>
      <c r="N48" s="27"/>
      <c r="O48" s="19" t="s">
        <v>987</v>
      </c>
      <c r="P48" s="27"/>
      <c r="Q48" s="19" t="s">
        <v>747</v>
      </c>
      <c r="R48" s="37"/>
      <c r="S48" s="23"/>
    </row>
    <row r="49" ht="20" customHeight="1" spans="1:19">
      <c r="A49" s="10" t="s">
        <v>851</v>
      </c>
      <c r="B49" s="10" t="s">
        <v>852</v>
      </c>
      <c r="C49" s="11">
        <v>391.452055</v>
      </c>
      <c r="D49" s="11">
        <v>391.452055</v>
      </c>
      <c r="E49" s="11"/>
      <c r="F49" s="11"/>
      <c r="G49" s="11"/>
      <c r="H49" s="11">
        <v>367.952055</v>
      </c>
      <c r="I49" s="11">
        <v>23.5</v>
      </c>
      <c r="J49" s="10"/>
      <c r="K49" s="15" t="s">
        <v>508</v>
      </c>
      <c r="L49" s="15" t="s">
        <v>931</v>
      </c>
      <c r="M49" s="15"/>
      <c r="N49" s="15"/>
      <c r="O49" s="15"/>
      <c r="P49" s="15"/>
      <c r="Q49" s="15"/>
      <c r="R49" s="35"/>
      <c r="S49" s="15"/>
    </row>
    <row r="50" ht="20" customHeight="1" spans="1:19">
      <c r="A50" s="10"/>
      <c r="B50" s="10"/>
      <c r="C50" s="11"/>
      <c r="D50" s="11"/>
      <c r="E50" s="11"/>
      <c r="F50" s="11"/>
      <c r="G50" s="11"/>
      <c r="H50" s="11"/>
      <c r="I50" s="11"/>
      <c r="J50" s="10"/>
      <c r="K50" s="15"/>
      <c r="L50" s="15" t="s">
        <v>952</v>
      </c>
      <c r="M50" s="15"/>
      <c r="N50" s="15"/>
      <c r="O50" s="15"/>
      <c r="P50" s="15"/>
      <c r="Q50" s="15"/>
      <c r="R50" s="35"/>
      <c r="S50" s="15"/>
    </row>
    <row r="51" ht="20" customHeight="1" spans="1:19">
      <c r="A51" s="10"/>
      <c r="B51" s="10"/>
      <c r="C51" s="11"/>
      <c r="D51" s="11"/>
      <c r="E51" s="11"/>
      <c r="F51" s="11"/>
      <c r="G51" s="11"/>
      <c r="H51" s="11"/>
      <c r="I51" s="11"/>
      <c r="J51" s="10"/>
      <c r="K51" s="15" t="s">
        <v>528</v>
      </c>
      <c r="L51" s="15" t="s">
        <v>956</v>
      </c>
      <c r="M51" s="15"/>
      <c r="N51" s="15"/>
      <c r="O51" s="15"/>
      <c r="P51" s="15"/>
      <c r="Q51" s="15"/>
      <c r="R51" s="35"/>
      <c r="S51" s="15"/>
    </row>
    <row r="52" ht="20" customHeight="1" spans="1:19">
      <c r="A52" s="10"/>
      <c r="B52" s="10"/>
      <c r="C52" s="11"/>
      <c r="D52" s="11"/>
      <c r="E52" s="11"/>
      <c r="F52" s="11"/>
      <c r="G52" s="11"/>
      <c r="H52" s="11"/>
      <c r="I52" s="11"/>
      <c r="J52" s="10"/>
      <c r="K52" s="15"/>
      <c r="L52" s="15" t="s">
        <v>621</v>
      </c>
      <c r="M52" s="15"/>
      <c r="N52" s="15"/>
      <c r="O52" s="15"/>
      <c r="P52" s="15"/>
      <c r="Q52" s="15"/>
      <c r="R52" s="35"/>
      <c r="S52" s="15"/>
    </row>
    <row r="53" ht="20" customHeight="1" spans="1:19">
      <c r="A53" s="10" t="s">
        <v>988</v>
      </c>
      <c r="B53" s="10" t="s">
        <v>989</v>
      </c>
      <c r="C53" s="11">
        <v>217.787597</v>
      </c>
      <c r="D53" s="11">
        <v>217.787597</v>
      </c>
      <c r="E53" s="11"/>
      <c r="F53" s="11"/>
      <c r="G53" s="11"/>
      <c r="H53" s="11">
        <v>217.787597</v>
      </c>
      <c r="I53" s="11"/>
      <c r="J53" s="10"/>
      <c r="K53" s="15" t="s">
        <v>508</v>
      </c>
      <c r="L53" s="15" t="s">
        <v>931</v>
      </c>
      <c r="M53" s="15"/>
      <c r="N53" s="15"/>
      <c r="O53" s="15"/>
      <c r="P53" s="15"/>
      <c r="Q53" s="15"/>
      <c r="R53" s="35"/>
      <c r="S53" s="15"/>
    </row>
    <row r="54" ht="20" customHeight="1" spans="1:19">
      <c r="A54" s="10"/>
      <c r="B54" s="10"/>
      <c r="C54" s="11"/>
      <c r="D54" s="11"/>
      <c r="E54" s="11"/>
      <c r="F54" s="11"/>
      <c r="G54" s="11"/>
      <c r="H54" s="11"/>
      <c r="I54" s="11"/>
      <c r="J54" s="10"/>
      <c r="K54" s="15"/>
      <c r="L54" s="15" t="s">
        <v>952</v>
      </c>
      <c r="M54" s="15"/>
      <c r="N54" s="15"/>
      <c r="O54" s="15"/>
      <c r="P54" s="15"/>
      <c r="Q54" s="15"/>
      <c r="R54" s="35"/>
      <c r="S54" s="15"/>
    </row>
    <row r="55" ht="20" customHeight="1" spans="1:19">
      <c r="A55" s="10"/>
      <c r="B55" s="10"/>
      <c r="C55" s="11"/>
      <c r="D55" s="11"/>
      <c r="E55" s="11"/>
      <c r="F55" s="11"/>
      <c r="G55" s="11"/>
      <c r="H55" s="11"/>
      <c r="I55" s="11"/>
      <c r="J55" s="10"/>
      <c r="K55" s="15" t="s">
        <v>528</v>
      </c>
      <c r="L55" s="15" t="s">
        <v>956</v>
      </c>
      <c r="M55" s="15"/>
      <c r="N55" s="15"/>
      <c r="O55" s="15"/>
      <c r="P55" s="15"/>
      <c r="Q55" s="15"/>
      <c r="R55" s="35"/>
      <c r="S55" s="15"/>
    </row>
    <row r="56" ht="20" customHeight="1" spans="1:19">
      <c r="A56" s="10"/>
      <c r="B56" s="10"/>
      <c r="C56" s="11"/>
      <c r="D56" s="11"/>
      <c r="E56" s="11"/>
      <c r="F56" s="11"/>
      <c r="G56" s="11"/>
      <c r="H56" s="11"/>
      <c r="I56" s="11"/>
      <c r="J56" s="10"/>
      <c r="K56" s="15"/>
      <c r="L56" s="15" t="s">
        <v>621</v>
      </c>
      <c r="M56" s="15"/>
      <c r="N56" s="15"/>
      <c r="O56" s="15"/>
      <c r="P56" s="15"/>
      <c r="Q56" s="15"/>
      <c r="R56" s="35"/>
      <c r="S56" s="15"/>
    </row>
    <row r="57" ht="45" spans="1:19">
      <c r="A57" s="10" t="s">
        <v>886</v>
      </c>
      <c r="B57" s="10" t="s">
        <v>887</v>
      </c>
      <c r="C57" s="11">
        <v>153.674978</v>
      </c>
      <c r="D57" s="11">
        <v>153.674978</v>
      </c>
      <c r="E57" s="11"/>
      <c r="F57" s="11"/>
      <c r="G57" s="11"/>
      <c r="H57" s="11">
        <v>136.574978</v>
      </c>
      <c r="I57" s="11">
        <v>17.1</v>
      </c>
      <c r="J57" s="10" t="s">
        <v>990</v>
      </c>
      <c r="K57" s="15" t="s">
        <v>508</v>
      </c>
      <c r="L57" s="15" t="s">
        <v>931</v>
      </c>
      <c r="M57" s="15" t="s">
        <v>991</v>
      </c>
      <c r="N57" s="15" t="s">
        <v>611</v>
      </c>
      <c r="O57" s="15" t="s">
        <v>643</v>
      </c>
      <c r="P57" s="15" t="s">
        <v>643</v>
      </c>
      <c r="Q57" s="15" t="s">
        <v>992</v>
      </c>
      <c r="R57" s="35"/>
      <c r="S57" s="15"/>
    </row>
    <row r="58" ht="45" spans="1:19">
      <c r="A58" s="10"/>
      <c r="B58" s="10"/>
      <c r="C58" s="11"/>
      <c r="D58" s="11"/>
      <c r="E58" s="11"/>
      <c r="F58" s="11"/>
      <c r="G58" s="11"/>
      <c r="H58" s="11"/>
      <c r="I58" s="11"/>
      <c r="J58" s="10"/>
      <c r="K58" s="15"/>
      <c r="L58" s="15" t="s">
        <v>952</v>
      </c>
      <c r="M58" s="15" t="s">
        <v>993</v>
      </c>
      <c r="N58" s="15" t="s">
        <v>611</v>
      </c>
      <c r="O58" s="15" t="s">
        <v>643</v>
      </c>
      <c r="P58" s="15" t="s">
        <v>643</v>
      </c>
      <c r="Q58" s="15" t="s">
        <v>992</v>
      </c>
      <c r="R58" s="35"/>
      <c r="S58" s="15"/>
    </row>
    <row r="59" ht="33.75" spans="1:19">
      <c r="A59" s="10"/>
      <c r="B59" s="10"/>
      <c r="C59" s="11"/>
      <c r="D59" s="11"/>
      <c r="E59" s="11"/>
      <c r="F59" s="11"/>
      <c r="G59" s="11"/>
      <c r="H59" s="11"/>
      <c r="I59" s="11"/>
      <c r="J59" s="10"/>
      <c r="K59" s="15" t="s">
        <v>528</v>
      </c>
      <c r="L59" s="15" t="s">
        <v>956</v>
      </c>
      <c r="M59" s="15" t="s">
        <v>994</v>
      </c>
      <c r="N59" s="15" t="s">
        <v>611</v>
      </c>
      <c r="O59" s="15" t="s">
        <v>249</v>
      </c>
      <c r="P59" s="15" t="s">
        <v>249</v>
      </c>
      <c r="Q59" s="15" t="s">
        <v>995</v>
      </c>
      <c r="R59" s="35"/>
      <c r="S59" s="15"/>
    </row>
    <row r="60" ht="56.25" spans="1:19">
      <c r="A60" s="10"/>
      <c r="B60" s="10"/>
      <c r="C60" s="11"/>
      <c r="D60" s="11"/>
      <c r="E60" s="11"/>
      <c r="F60" s="11"/>
      <c r="G60" s="11"/>
      <c r="H60" s="11"/>
      <c r="I60" s="11"/>
      <c r="J60" s="10"/>
      <c r="K60" s="15"/>
      <c r="L60" s="15" t="s">
        <v>621</v>
      </c>
      <c r="M60" s="15" t="s">
        <v>996</v>
      </c>
      <c r="N60" s="15" t="s">
        <v>574</v>
      </c>
      <c r="O60" s="15" t="s">
        <v>997</v>
      </c>
      <c r="P60" s="15" t="s">
        <v>546</v>
      </c>
      <c r="Q60" s="15" t="s">
        <v>998</v>
      </c>
      <c r="R60" s="35"/>
      <c r="S60" s="15"/>
    </row>
    <row r="61" ht="56.25" spans="1:19">
      <c r="A61" s="10" t="s">
        <v>913</v>
      </c>
      <c r="B61" s="10" t="s">
        <v>914</v>
      </c>
      <c r="C61" s="11">
        <v>350.49428</v>
      </c>
      <c r="D61" s="11">
        <v>230.49428</v>
      </c>
      <c r="E61" s="11"/>
      <c r="F61" s="11"/>
      <c r="G61" s="11">
        <v>120</v>
      </c>
      <c r="H61" s="11">
        <v>230.49428</v>
      </c>
      <c r="I61" s="11">
        <v>120</v>
      </c>
      <c r="J61" s="10" t="s">
        <v>999</v>
      </c>
      <c r="K61" s="15" t="s">
        <v>508</v>
      </c>
      <c r="L61" s="15" t="s">
        <v>931</v>
      </c>
      <c r="M61" s="15" t="s">
        <v>1000</v>
      </c>
      <c r="N61" s="15" t="s">
        <v>611</v>
      </c>
      <c r="O61" s="15" t="s">
        <v>643</v>
      </c>
      <c r="P61" s="15" t="s">
        <v>643</v>
      </c>
      <c r="Q61" s="15" t="s">
        <v>1001</v>
      </c>
      <c r="R61" s="35"/>
      <c r="S61" s="15"/>
    </row>
    <row r="62" ht="22.5" spans="1:19">
      <c r="A62" s="10"/>
      <c r="B62" s="10"/>
      <c r="C62" s="11"/>
      <c r="D62" s="11"/>
      <c r="E62" s="11"/>
      <c r="F62" s="11"/>
      <c r="G62" s="11"/>
      <c r="H62" s="11"/>
      <c r="I62" s="11"/>
      <c r="J62" s="10"/>
      <c r="K62" s="15"/>
      <c r="L62" s="15" t="s">
        <v>952</v>
      </c>
      <c r="M62" s="15" t="s">
        <v>1002</v>
      </c>
      <c r="N62" s="15" t="s">
        <v>611</v>
      </c>
      <c r="O62" s="15" t="s">
        <v>643</v>
      </c>
      <c r="P62" s="15" t="s">
        <v>643</v>
      </c>
      <c r="Q62" s="15" t="s">
        <v>1003</v>
      </c>
      <c r="R62" s="35"/>
      <c r="S62" s="15"/>
    </row>
    <row r="63" ht="22.5" spans="1:19">
      <c r="A63" s="10"/>
      <c r="B63" s="10"/>
      <c r="C63" s="11"/>
      <c r="D63" s="11"/>
      <c r="E63" s="11"/>
      <c r="F63" s="11"/>
      <c r="G63" s="11"/>
      <c r="H63" s="11"/>
      <c r="I63" s="11"/>
      <c r="J63" s="10"/>
      <c r="K63" s="15" t="s">
        <v>528</v>
      </c>
      <c r="L63" s="15" t="s">
        <v>956</v>
      </c>
      <c r="M63" s="15" t="s">
        <v>1004</v>
      </c>
      <c r="N63" s="15" t="s">
        <v>611</v>
      </c>
      <c r="O63" s="15" t="s">
        <v>249</v>
      </c>
      <c r="P63" s="15" t="s">
        <v>249</v>
      </c>
      <c r="Q63" s="15" t="s">
        <v>1005</v>
      </c>
      <c r="R63" s="35"/>
      <c r="S63" s="15"/>
    </row>
    <row r="64" ht="45" spans="1:19">
      <c r="A64" s="10"/>
      <c r="B64" s="10"/>
      <c r="C64" s="11"/>
      <c r="D64" s="11"/>
      <c r="E64" s="11"/>
      <c r="F64" s="11"/>
      <c r="G64" s="11"/>
      <c r="H64" s="11"/>
      <c r="I64" s="11"/>
      <c r="J64" s="10"/>
      <c r="K64" s="15"/>
      <c r="L64" s="15" t="s">
        <v>621</v>
      </c>
      <c r="M64" s="15" t="s">
        <v>1006</v>
      </c>
      <c r="N64" s="15" t="s">
        <v>574</v>
      </c>
      <c r="O64" s="15" t="s">
        <v>1007</v>
      </c>
      <c r="P64" s="15" t="s">
        <v>546</v>
      </c>
      <c r="Q64" s="15" t="s">
        <v>1008</v>
      </c>
      <c r="R64" s="35"/>
      <c r="S64" s="15"/>
    </row>
  </sheetData>
  <mergeCells count="87">
    <mergeCell ref="A2:T2"/>
    <mergeCell ref="A3:D3"/>
    <mergeCell ref="C5:I5"/>
    <mergeCell ref="D6:G6"/>
    <mergeCell ref="H6:I6"/>
    <mergeCell ref="A5:A7"/>
    <mergeCell ref="A8:A38"/>
    <mergeCell ref="A39:A48"/>
    <mergeCell ref="A49:A52"/>
    <mergeCell ref="A53:A56"/>
    <mergeCell ref="A57:A60"/>
    <mergeCell ref="A61:A64"/>
    <mergeCell ref="B5:B7"/>
    <mergeCell ref="B8:B38"/>
    <mergeCell ref="B39:B48"/>
    <mergeCell ref="B49:B52"/>
    <mergeCell ref="B53:B56"/>
    <mergeCell ref="B57:B60"/>
    <mergeCell ref="B61:B64"/>
    <mergeCell ref="C6:C7"/>
    <mergeCell ref="C8:C38"/>
    <mergeCell ref="C39:C48"/>
    <mergeCell ref="C49:C52"/>
    <mergeCell ref="C53:C56"/>
    <mergeCell ref="C57:C60"/>
    <mergeCell ref="C61:C64"/>
    <mergeCell ref="D8:D38"/>
    <mergeCell ref="D39:D48"/>
    <mergeCell ref="D49:D52"/>
    <mergeCell ref="D53:D56"/>
    <mergeCell ref="D57:D60"/>
    <mergeCell ref="D61:D64"/>
    <mergeCell ref="E8:E38"/>
    <mergeCell ref="E39:E48"/>
    <mergeCell ref="E49:E52"/>
    <mergeCell ref="E53:E56"/>
    <mergeCell ref="E57:E60"/>
    <mergeCell ref="E61:E64"/>
    <mergeCell ref="F8:F38"/>
    <mergeCell ref="F39:F48"/>
    <mergeCell ref="F49:F52"/>
    <mergeCell ref="F53:F56"/>
    <mergeCell ref="F57:F60"/>
    <mergeCell ref="F61:F64"/>
    <mergeCell ref="G8:G38"/>
    <mergeCell ref="G39:G48"/>
    <mergeCell ref="G49:G52"/>
    <mergeCell ref="G53:G56"/>
    <mergeCell ref="G57:G60"/>
    <mergeCell ref="G61:G64"/>
    <mergeCell ref="H8:H38"/>
    <mergeCell ref="H39:H48"/>
    <mergeCell ref="H49:H52"/>
    <mergeCell ref="H53:H56"/>
    <mergeCell ref="H57:H60"/>
    <mergeCell ref="H61:H64"/>
    <mergeCell ref="I8:I38"/>
    <mergeCell ref="I39:I48"/>
    <mergeCell ref="I49:I52"/>
    <mergeCell ref="I53:I56"/>
    <mergeCell ref="I57:I60"/>
    <mergeCell ref="I61:I64"/>
    <mergeCell ref="J5:J7"/>
    <mergeCell ref="J8:J38"/>
    <mergeCell ref="J39:J48"/>
    <mergeCell ref="J49:J52"/>
    <mergeCell ref="J53:J56"/>
    <mergeCell ref="J57:J60"/>
    <mergeCell ref="J61:J64"/>
    <mergeCell ref="K8:K32"/>
    <mergeCell ref="K33:K38"/>
    <mergeCell ref="K39:K44"/>
    <mergeCell ref="K45:K48"/>
    <mergeCell ref="K49:K50"/>
    <mergeCell ref="K51:K52"/>
    <mergeCell ref="K53:K54"/>
    <mergeCell ref="K55:K56"/>
    <mergeCell ref="K57:K58"/>
    <mergeCell ref="K59:K60"/>
    <mergeCell ref="K61:K62"/>
    <mergeCell ref="K63:K64"/>
    <mergeCell ref="L8:L26"/>
    <mergeCell ref="L27:L32"/>
    <mergeCell ref="L33:L37"/>
    <mergeCell ref="L39:L43"/>
    <mergeCell ref="L45:L47"/>
    <mergeCell ref="K5:S6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opLeftCell="D1" workbookViewId="0">
      <selection activeCell="C8" sqref="C8"/>
    </sheetView>
  </sheetViews>
  <sheetFormatPr defaultColWidth="9" defaultRowHeight="13.5" outlineLevelCol="7"/>
  <cols>
    <col min="1" max="1" width="34.75" customWidth="1"/>
    <col min="2" max="2" width="13.375" customWidth="1"/>
    <col min="3" max="3" width="27.25" customWidth="1"/>
    <col min="4" max="4" width="10.125" customWidth="1"/>
    <col min="5" max="5" width="29.25" customWidth="1"/>
    <col min="6" max="6" width="10.125" customWidth="1"/>
    <col min="7" max="7" width="27.55" customWidth="1"/>
    <col min="8" max="8" width="13.25" customWidth="1"/>
  </cols>
  <sheetData>
    <row r="1" spans="8:8">
      <c r="H1" t="s">
        <v>30</v>
      </c>
    </row>
    <row r="2" ht="36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s="5" customFormat="1" ht="15" customHeight="1" spans="1:8">
      <c r="A3" s="32" t="s">
        <v>31</v>
      </c>
      <c r="B3" s="32"/>
      <c r="C3" s="32"/>
      <c r="D3" s="32"/>
      <c r="E3" s="32"/>
      <c r="F3" s="32"/>
      <c r="G3" s="47" t="s">
        <v>32</v>
      </c>
      <c r="H3" s="47"/>
    </row>
    <row r="4" ht="20" customHeight="1" spans="1:8">
      <c r="A4" s="112" t="s">
        <v>33</v>
      </c>
      <c r="B4" s="112"/>
      <c r="C4" s="112" t="s">
        <v>34</v>
      </c>
      <c r="D4" s="112"/>
      <c r="E4" s="112"/>
      <c r="F4" s="112"/>
      <c r="G4" s="112"/>
      <c r="H4" s="112"/>
    </row>
    <row r="5" ht="20" customHeight="1" spans="1:8">
      <c r="A5" s="112" t="s">
        <v>35</v>
      </c>
      <c r="B5" s="112" t="s">
        <v>36</v>
      </c>
      <c r="C5" s="112" t="s">
        <v>37</v>
      </c>
      <c r="D5" s="112" t="s">
        <v>36</v>
      </c>
      <c r="E5" s="112" t="s">
        <v>38</v>
      </c>
      <c r="F5" s="112" t="s">
        <v>36</v>
      </c>
      <c r="G5" s="112" t="s">
        <v>39</v>
      </c>
      <c r="H5" s="112" t="s">
        <v>36</v>
      </c>
    </row>
    <row r="6" ht="20" customHeight="1" spans="1:8">
      <c r="A6" s="48" t="s">
        <v>40</v>
      </c>
      <c r="B6" s="49">
        <v>14118.31</v>
      </c>
      <c r="C6" s="12" t="s">
        <v>41</v>
      </c>
      <c r="D6" s="52">
        <v>1164.26</v>
      </c>
      <c r="E6" s="48" t="s">
        <v>42</v>
      </c>
      <c r="F6" s="49">
        <v>3582.39</v>
      </c>
      <c r="G6" s="12" t="s">
        <v>43</v>
      </c>
      <c r="H6" s="13">
        <v>2059.545399</v>
      </c>
    </row>
    <row r="7" ht="20" customHeight="1" spans="1:8">
      <c r="A7" s="12" t="s">
        <v>44</v>
      </c>
      <c r="B7" s="13">
        <v>14114.31</v>
      </c>
      <c r="C7" s="12" t="s">
        <v>45</v>
      </c>
      <c r="D7" s="52"/>
      <c r="E7" s="12" t="s">
        <v>46</v>
      </c>
      <c r="F7" s="13">
        <v>2059.55</v>
      </c>
      <c r="G7" s="12" t="s">
        <v>47</v>
      </c>
      <c r="H7" s="13">
        <v>11111.39</v>
      </c>
    </row>
    <row r="8" ht="20" customHeight="1" spans="1:8">
      <c r="A8" s="48" t="s">
        <v>48</v>
      </c>
      <c r="B8" s="13">
        <v>4</v>
      </c>
      <c r="C8" s="12" t="s">
        <v>49</v>
      </c>
      <c r="D8" s="52"/>
      <c r="E8" s="12" t="s">
        <v>50</v>
      </c>
      <c r="F8" s="13">
        <v>478.11</v>
      </c>
      <c r="G8" s="12" t="s">
        <v>51</v>
      </c>
      <c r="H8" s="13">
        <v>13</v>
      </c>
    </row>
    <row r="9" ht="20" customHeight="1" spans="1:8">
      <c r="A9" s="12" t="s">
        <v>52</v>
      </c>
      <c r="B9" s="13">
        <v>4</v>
      </c>
      <c r="C9" s="12" t="s">
        <v>53</v>
      </c>
      <c r="D9" s="52"/>
      <c r="E9" s="12" t="s">
        <v>54</v>
      </c>
      <c r="F9" s="13">
        <v>1044.73</v>
      </c>
      <c r="G9" s="12" t="s">
        <v>55</v>
      </c>
      <c r="H9" s="13"/>
    </row>
    <row r="10" ht="20" customHeight="1" spans="1:8">
      <c r="A10" s="12" t="s">
        <v>56</v>
      </c>
      <c r="B10" s="13"/>
      <c r="C10" s="12" t="s">
        <v>57</v>
      </c>
      <c r="D10" s="52"/>
      <c r="E10" s="48" t="s">
        <v>58</v>
      </c>
      <c r="F10" s="49">
        <v>10655.92</v>
      </c>
      <c r="G10" s="12" t="s">
        <v>59</v>
      </c>
      <c r="H10" s="13"/>
    </row>
    <row r="11" ht="20" customHeight="1" spans="1:8">
      <c r="A11" s="12" t="s">
        <v>60</v>
      </c>
      <c r="B11" s="13"/>
      <c r="C11" s="12" t="s">
        <v>61</v>
      </c>
      <c r="D11" s="52"/>
      <c r="E11" s="12" t="s">
        <v>62</v>
      </c>
      <c r="F11" s="13"/>
      <c r="G11" s="12" t="s">
        <v>63</v>
      </c>
      <c r="H11" s="13"/>
    </row>
    <row r="12" ht="20" customHeight="1" spans="1:8">
      <c r="A12" s="12" t="s">
        <v>64</v>
      </c>
      <c r="B12" s="13"/>
      <c r="C12" s="12" t="s">
        <v>65</v>
      </c>
      <c r="D12" s="52"/>
      <c r="E12" s="12" t="s">
        <v>66</v>
      </c>
      <c r="F12" s="13">
        <v>10633.28</v>
      </c>
      <c r="G12" s="12" t="s">
        <v>67</v>
      </c>
      <c r="H12" s="13"/>
    </row>
    <row r="13" ht="20" customHeight="1" spans="1:8">
      <c r="A13" s="12" t="s">
        <v>68</v>
      </c>
      <c r="B13" s="13"/>
      <c r="C13" s="12" t="s">
        <v>69</v>
      </c>
      <c r="D13" s="52">
        <v>1711.11</v>
      </c>
      <c r="E13" s="12" t="s">
        <v>70</v>
      </c>
      <c r="F13" s="13">
        <v>9.64</v>
      </c>
      <c r="G13" s="12" t="s">
        <v>71</v>
      </c>
      <c r="H13" s="13"/>
    </row>
    <row r="14" ht="20" customHeight="1" spans="1:8">
      <c r="A14" s="12" t="s">
        <v>72</v>
      </c>
      <c r="B14" s="13"/>
      <c r="C14" s="12" t="s">
        <v>73</v>
      </c>
      <c r="D14" s="52"/>
      <c r="E14" s="12" t="s">
        <v>74</v>
      </c>
      <c r="F14" s="49" t="s">
        <v>75</v>
      </c>
      <c r="G14" s="12" t="s">
        <v>76</v>
      </c>
      <c r="H14" s="13">
        <v>1054.373966</v>
      </c>
    </row>
    <row r="15" ht="20" customHeight="1" spans="1:8">
      <c r="A15" s="12" t="s">
        <v>77</v>
      </c>
      <c r="B15" s="13"/>
      <c r="C15" s="12" t="s">
        <v>78</v>
      </c>
      <c r="D15" s="52"/>
      <c r="E15" s="12" t="s">
        <v>79</v>
      </c>
      <c r="F15" s="49" t="s">
        <v>75</v>
      </c>
      <c r="G15" s="12" t="s">
        <v>80</v>
      </c>
      <c r="H15" s="13"/>
    </row>
    <row r="16" ht="20" customHeight="1" spans="1:8">
      <c r="A16" s="12" t="s">
        <v>81</v>
      </c>
      <c r="B16" s="13"/>
      <c r="C16" s="12" t="s">
        <v>82</v>
      </c>
      <c r="D16" s="52">
        <v>189.87</v>
      </c>
      <c r="E16" s="12" t="s">
        <v>83</v>
      </c>
      <c r="F16" s="13">
        <v>13</v>
      </c>
      <c r="G16" s="12" t="s">
        <v>84</v>
      </c>
      <c r="H16" s="13"/>
    </row>
    <row r="17" ht="20" customHeight="1" spans="1:8">
      <c r="A17" s="12" t="s">
        <v>85</v>
      </c>
      <c r="B17" s="13"/>
      <c r="C17" s="12" t="s">
        <v>86</v>
      </c>
      <c r="D17" s="52"/>
      <c r="E17" s="12" t="s">
        <v>87</v>
      </c>
      <c r="F17" s="13"/>
      <c r="G17" s="12" t="s">
        <v>88</v>
      </c>
      <c r="H17" s="13"/>
    </row>
    <row r="18" ht="20" customHeight="1" spans="1:8">
      <c r="A18" s="12" t="s">
        <v>89</v>
      </c>
      <c r="B18" s="13"/>
      <c r="C18" s="12" t="s">
        <v>90</v>
      </c>
      <c r="D18" s="52"/>
      <c r="E18" s="12" t="s">
        <v>91</v>
      </c>
      <c r="F18" s="13"/>
      <c r="G18" s="12" t="s">
        <v>92</v>
      </c>
      <c r="H18" s="13"/>
    </row>
    <row r="19" ht="20" customHeight="1" spans="1:8">
      <c r="A19" s="12" t="s">
        <v>93</v>
      </c>
      <c r="B19" s="13"/>
      <c r="C19" s="12" t="s">
        <v>94</v>
      </c>
      <c r="D19" s="52"/>
      <c r="E19" s="12" t="s">
        <v>95</v>
      </c>
      <c r="F19" s="13"/>
      <c r="G19" s="12" t="s">
        <v>96</v>
      </c>
      <c r="H19" s="13"/>
    </row>
    <row r="20" ht="20" customHeight="1" spans="1:8">
      <c r="A20" s="48" t="s">
        <v>97</v>
      </c>
      <c r="B20" s="49"/>
      <c r="C20" s="12" t="s">
        <v>98</v>
      </c>
      <c r="D20" s="52">
        <v>10985.62</v>
      </c>
      <c r="E20" s="12" t="s">
        <v>99</v>
      </c>
      <c r="F20" s="13"/>
      <c r="G20" s="12"/>
      <c r="H20" s="13"/>
    </row>
    <row r="21" ht="20" customHeight="1" spans="1:8">
      <c r="A21" s="48" t="s">
        <v>100</v>
      </c>
      <c r="B21" s="49"/>
      <c r="C21" s="12" t="s">
        <v>101</v>
      </c>
      <c r="D21" s="52"/>
      <c r="E21" s="48" t="s">
        <v>102</v>
      </c>
      <c r="F21" s="49"/>
      <c r="G21" s="12"/>
      <c r="H21" s="13"/>
    </row>
    <row r="22" ht="20" customHeight="1" spans="1:8">
      <c r="A22" s="48" t="s">
        <v>103</v>
      </c>
      <c r="B22" s="49"/>
      <c r="C22" s="12" t="s">
        <v>104</v>
      </c>
      <c r="D22" s="52"/>
      <c r="E22" s="12"/>
      <c r="F22" s="12"/>
      <c r="G22" s="12"/>
      <c r="H22" s="13"/>
    </row>
    <row r="23" ht="20" customHeight="1" spans="1:8">
      <c r="A23" s="48" t="s">
        <v>105</v>
      </c>
      <c r="B23" s="49"/>
      <c r="C23" s="12" t="s">
        <v>106</v>
      </c>
      <c r="D23" s="52"/>
      <c r="E23" s="12"/>
      <c r="F23" s="12"/>
      <c r="G23" s="12"/>
      <c r="H23" s="13"/>
    </row>
    <row r="24" ht="20" customHeight="1" spans="1:8">
      <c r="A24" s="48" t="s">
        <v>107</v>
      </c>
      <c r="B24" s="49">
        <v>120</v>
      </c>
      <c r="C24" s="12" t="s">
        <v>108</v>
      </c>
      <c r="D24" s="52"/>
      <c r="E24" s="12"/>
      <c r="F24" s="12"/>
      <c r="G24" s="12"/>
      <c r="H24" s="13"/>
    </row>
    <row r="25" ht="20" customHeight="1" spans="1:8">
      <c r="A25" s="12" t="s">
        <v>109</v>
      </c>
      <c r="B25" s="13">
        <v>120</v>
      </c>
      <c r="C25" s="12" t="s">
        <v>110</v>
      </c>
      <c r="D25" s="52">
        <v>187.45</v>
      </c>
      <c r="E25" s="12"/>
      <c r="F25" s="12"/>
      <c r="G25" s="12"/>
      <c r="H25" s="13"/>
    </row>
    <row r="26" ht="20" customHeight="1" spans="1:8">
      <c r="A26" s="12" t="s">
        <v>111</v>
      </c>
      <c r="B26" s="13"/>
      <c r="C26" s="12" t="s">
        <v>112</v>
      </c>
      <c r="D26" s="52"/>
      <c r="E26" s="12"/>
      <c r="F26" s="12"/>
      <c r="G26" s="12"/>
      <c r="H26" s="13"/>
    </row>
    <row r="27" ht="20" customHeight="1" spans="1:8">
      <c r="A27" s="12" t="s">
        <v>113</v>
      </c>
      <c r="B27" s="13"/>
      <c r="C27" s="12" t="s">
        <v>114</v>
      </c>
      <c r="D27" s="52"/>
      <c r="E27" s="12"/>
      <c r="F27" s="12"/>
      <c r="G27" s="12"/>
      <c r="H27" s="13"/>
    </row>
    <row r="28" ht="20" customHeight="1" spans="1:8">
      <c r="A28" s="48" t="s">
        <v>115</v>
      </c>
      <c r="B28" s="49"/>
      <c r="C28" s="12" t="s">
        <v>116</v>
      </c>
      <c r="D28" s="52"/>
      <c r="E28" s="12"/>
      <c r="F28" s="12"/>
      <c r="G28" s="12"/>
      <c r="H28" s="13"/>
    </row>
    <row r="29" ht="20" customHeight="1" spans="1:8">
      <c r="A29" s="48" t="s">
        <v>117</v>
      </c>
      <c r="B29" s="49"/>
      <c r="C29" s="12" t="s">
        <v>118</v>
      </c>
      <c r="D29" s="52"/>
      <c r="E29" s="12"/>
      <c r="F29" s="12"/>
      <c r="G29" s="12"/>
      <c r="H29" s="13"/>
    </row>
    <row r="30" ht="20" customHeight="1" spans="1:8">
      <c r="A30" s="48" t="s">
        <v>119</v>
      </c>
      <c r="B30" s="49"/>
      <c r="C30" s="12" t="s">
        <v>120</v>
      </c>
      <c r="D30" s="52"/>
      <c r="E30" s="12"/>
      <c r="F30" s="12"/>
      <c r="G30" s="12"/>
      <c r="H30" s="13"/>
    </row>
    <row r="31" ht="20" customHeight="1" spans="1:8">
      <c r="A31" s="48" t="s">
        <v>121</v>
      </c>
      <c r="B31" s="49"/>
      <c r="C31" s="12" t="s">
        <v>122</v>
      </c>
      <c r="D31" s="52"/>
      <c r="E31" s="12"/>
      <c r="F31" s="12"/>
      <c r="G31" s="12"/>
      <c r="H31" s="13"/>
    </row>
    <row r="32" ht="20" customHeight="1" spans="1:8">
      <c r="A32" s="48" t="s">
        <v>123</v>
      </c>
      <c r="B32" s="49"/>
      <c r="C32" s="12" t="s">
        <v>124</v>
      </c>
      <c r="D32" s="52"/>
      <c r="E32" s="12"/>
      <c r="F32" s="12"/>
      <c r="G32" s="12"/>
      <c r="H32" s="13"/>
    </row>
    <row r="33" ht="20" customHeight="1" spans="1:8">
      <c r="A33" s="12"/>
      <c r="B33" s="12"/>
      <c r="C33" s="12" t="s">
        <v>125</v>
      </c>
      <c r="D33" s="52"/>
      <c r="E33" s="12"/>
      <c r="F33" s="12"/>
      <c r="G33" s="12"/>
      <c r="H33" s="12"/>
    </row>
    <row r="34" ht="20" customHeight="1" spans="1:8">
      <c r="A34" s="12"/>
      <c r="B34" s="12"/>
      <c r="C34" s="12" t="s">
        <v>126</v>
      </c>
      <c r="D34" s="52"/>
      <c r="E34" s="12"/>
      <c r="F34" s="12"/>
      <c r="G34" s="12"/>
      <c r="H34" s="12"/>
    </row>
    <row r="35" ht="20" customHeight="1" spans="1:8">
      <c r="A35" s="12"/>
      <c r="B35" s="12"/>
      <c r="C35" s="12" t="s">
        <v>127</v>
      </c>
      <c r="D35" s="52"/>
      <c r="E35" s="12"/>
      <c r="F35" s="12"/>
      <c r="G35" s="12"/>
      <c r="H35" s="12"/>
    </row>
    <row r="36" ht="20" customHeight="1" spans="1:8">
      <c r="A36" s="12"/>
      <c r="B36" s="12"/>
      <c r="C36" s="12"/>
      <c r="D36" s="12"/>
      <c r="E36" s="12"/>
      <c r="F36" s="12"/>
      <c r="G36" s="12"/>
      <c r="H36" s="12"/>
    </row>
    <row r="37" ht="20" customHeight="1" spans="1:8">
      <c r="A37" s="12"/>
      <c r="B37" s="12"/>
      <c r="C37" s="12"/>
      <c r="D37" s="12"/>
      <c r="E37" s="12"/>
      <c r="F37" s="12"/>
      <c r="G37" s="12"/>
      <c r="H37" s="12"/>
    </row>
    <row r="38" ht="20" customHeight="1" spans="1:8">
      <c r="A38" s="12"/>
      <c r="B38" s="12"/>
      <c r="C38" s="12"/>
      <c r="D38" s="12"/>
      <c r="E38" s="12"/>
      <c r="F38" s="12"/>
      <c r="G38" s="12"/>
      <c r="H38" s="12"/>
    </row>
    <row r="39" ht="20" customHeight="1" spans="1:8">
      <c r="A39" s="48" t="s">
        <v>128</v>
      </c>
      <c r="B39" s="49">
        <v>14238.31</v>
      </c>
      <c r="C39" s="48" t="s">
        <v>129</v>
      </c>
      <c r="D39" s="49">
        <v>14238.31</v>
      </c>
      <c r="E39" s="48" t="s">
        <v>129</v>
      </c>
      <c r="F39" s="49">
        <v>14238.309365</v>
      </c>
      <c r="G39" s="48" t="s">
        <v>129</v>
      </c>
      <c r="H39" s="49">
        <v>14238.309365</v>
      </c>
    </row>
    <row r="40" ht="20" customHeight="1" spans="1:8">
      <c r="A40" s="48" t="s">
        <v>130</v>
      </c>
      <c r="B40" s="49"/>
      <c r="C40" s="48" t="s">
        <v>131</v>
      </c>
      <c r="D40" s="49"/>
      <c r="E40" s="48" t="s">
        <v>131</v>
      </c>
      <c r="F40" s="49"/>
      <c r="G40" s="48" t="s">
        <v>131</v>
      </c>
      <c r="H40" s="49"/>
    </row>
    <row r="41" ht="20" customHeight="1" spans="1:8">
      <c r="A41" s="12"/>
      <c r="B41" s="13"/>
      <c r="C41" s="12"/>
      <c r="D41" s="13"/>
      <c r="E41" s="48"/>
      <c r="F41" s="49"/>
      <c r="G41" s="48"/>
      <c r="H41" s="49"/>
    </row>
    <row r="42" ht="20" customHeight="1" spans="1:8">
      <c r="A42" s="48" t="s">
        <v>132</v>
      </c>
      <c r="B42" s="49">
        <f t="shared" ref="B42:F42" si="0">B39+B40</f>
        <v>14238.31</v>
      </c>
      <c r="C42" s="48" t="s">
        <v>133</v>
      </c>
      <c r="D42" s="49">
        <f t="shared" si="0"/>
        <v>14238.31</v>
      </c>
      <c r="E42" s="48" t="s">
        <v>133</v>
      </c>
      <c r="F42" s="49">
        <f t="shared" si="0"/>
        <v>14238.309365</v>
      </c>
      <c r="G42" s="48" t="s">
        <v>133</v>
      </c>
      <c r="H42" s="49">
        <v>14238.309365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393055555555556" right="0.393055555555556" top="0.786805555555556" bottom="0.393055555555556" header="0" footer="0"/>
  <pageSetup paperSize="9" scale="8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topLeftCell="K1" workbookViewId="0">
      <selection activeCell="B4" sqref="B4:B6"/>
    </sheetView>
  </sheetViews>
  <sheetFormatPr defaultColWidth="9" defaultRowHeight="13.5"/>
  <cols>
    <col min="1" max="1" width="8.125" customWidth="1"/>
    <col min="2" max="2" width="17.375" customWidth="1"/>
    <col min="3" max="3" width="8.875" customWidth="1"/>
    <col min="4" max="4" width="9" customWidth="1"/>
    <col min="5" max="5" width="10" customWidth="1"/>
    <col min="6" max="9" width="6.875" customWidth="1"/>
    <col min="10" max="11" width="8.25" customWidth="1"/>
    <col min="12" max="12" width="8.875" customWidth="1"/>
    <col min="13" max="13" width="9.875" customWidth="1"/>
    <col min="14" max="14" width="7.125" customWidth="1"/>
    <col min="15" max="17" width="7.625" customWidth="1"/>
    <col min="18" max="18" width="4.625" customWidth="1"/>
    <col min="19" max="19" width="3.875" customWidth="1"/>
    <col min="20" max="23" width="7.25" customWidth="1"/>
    <col min="24" max="24" width="5.5" customWidth="1"/>
    <col min="25" max="25" width="4.75" customWidth="1"/>
    <col min="26" max="26" width="9.76666666666667" customWidth="1"/>
  </cols>
  <sheetData>
    <row r="1" s="5" customFormat="1" ht="14.25" customHeight="1" spans="1:25">
      <c r="A1" s="4"/>
      <c r="X1" s="46" t="s">
        <v>134</v>
      </c>
      <c r="Y1" s="46"/>
    </row>
    <row r="2" ht="36.2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="5" customFormat="1" ht="19.5" customHeight="1" spans="1: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47" t="s">
        <v>32</v>
      </c>
      <c r="Y3" s="47"/>
    </row>
    <row r="4" ht="31.05" customHeight="1" spans="1:25">
      <c r="A4" s="9" t="s">
        <v>135</v>
      </c>
      <c r="B4" s="9" t="s">
        <v>136</v>
      </c>
      <c r="C4" s="9" t="s">
        <v>137</v>
      </c>
      <c r="D4" s="9" t="s">
        <v>138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4"/>
      <c r="S4" s="105" t="s">
        <v>130</v>
      </c>
      <c r="T4" s="105"/>
      <c r="U4" s="105"/>
      <c r="V4" s="105"/>
      <c r="W4" s="105"/>
      <c r="X4" s="105"/>
      <c r="Y4" s="105"/>
    </row>
    <row r="5" ht="31.05" customHeight="1" spans="1:25">
      <c r="A5" s="9"/>
      <c r="B5" s="9"/>
      <c r="C5" s="9"/>
      <c r="D5" s="9" t="s">
        <v>139</v>
      </c>
      <c r="E5" s="9" t="s">
        <v>140</v>
      </c>
      <c r="F5" s="9" t="s">
        <v>141</v>
      </c>
      <c r="G5" s="9" t="s">
        <v>142</v>
      </c>
      <c r="H5" s="9" t="s">
        <v>143</v>
      </c>
      <c r="I5" s="9" t="s">
        <v>144</v>
      </c>
      <c r="J5" s="9" t="s">
        <v>145</v>
      </c>
      <c r="K5" s="9"/>
      <c r="L5" s="9"/>
      <c r="M5" s="9"/>
      <c r="N5" s="9" t="s">
        <v>146</v>
      </c>
      <c r="O5" s="9" t="s">
        <v>147</v>
      </c>
      <c r="P5" s="9" t="s">
        <v>148</v>
      </c>
      <c r="Q5" s="9" t="s">
        <v>149</v>
      </c>
      <c r="R5" s="104" t="s">
        <v>150</v>
      </c>
      <c r="S5" s="105" t="s">
        <v>139</v>
      </c>
      <c r="T5" s="105" t="s">
        <v>140</v>
      </c>
      <c r="U5" s="105" t="s">
        <v>141</v>
      </c>
      <c r="V5" s="105" t="s">
        <v>142</v>
      </c>
      <c r="W5" s="105" t="s">
        <v>143</v>
      </c>
      <c r="X5" s="105" t="s">
        <v>144</v>
      </c>
      <c r="Y5" s="105" t="s">
        <v>151</v>
      </c>
    </row>
    <row r="6" ht="45" customHeight="1" spans="1:25">
      <c r="A6" s="9"/>
      <c r="B6" s="9"/>
      <c r="C6" s="9"/>
      <c r="D6" s="9"/>
      <c r="E6" s="9"/>
      <c r="F6" s="9"/>
      <c r="G6" s="9"/>
      <c r="H6" s="9"/>
      <c r="I6" s="9"/>
      <c r="J6" s="9" t="s">
        <v>152</v>
      </c>
      <c r="K6" s="9" t="s">
        <v>153</v>
      </c>
      <c r="L6" s="9" t="s">
        <v>154</v>
      </c>
      <c r="M6" s="9" t="s">
        <v>143</v>
      </c>
      <c r="N6" s="9"/>
      <c r="O6" s="9"/>
      <c r="P6" s="9"/>
      <c r="Q6" s="9"/>
      <c r="R6" s="104"/>
      <c r="S6" s="105"/>
      <c r="T6" s="105"/>
      <c r="U6" s="105"/>
      <c r="V6" s="105"/>
      <c r="W6" s="105"/>
      <c r="X6" s="105"/>
      <c r="Y6" s="105"/>
    </row>
    <row r="7" ht="27.6" customHeight="1" spans="1:25">
      <c r="A7" s="48"/>
      <c r="B7" s="48" t="s">
        <v>137</v>
      </c>
      <c r="C7" s="86">
        <f>C9+C10+C11+C12+C13+C14</f>
        <v>14238.309365</v>
      </c>
      <c r="D7" s="86">
        <f>D9+D10+D11+D12+D13+D14</f>
        <v>14238.309365</v>
      </c>
      <c r="E7" s="86">
        <f>E9+E10+E11+E12+E13+E14</f>
        <v>14118.309365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>
        <f>P9+P10+P11+P12+P13+P14</f>
        <v>120</v>
      </c>
      <c r="Q7" s="86"/>
      <c r="R7" s="106"/>
      <c r="S7" s="107"/>
      <c r="T7" s="107"/>
      <c r="U7" s="107"/>
      <c r="V7" s="107"/>
      <c r="W7" s="107"/>
      <c r="X7" s="107"/>
      <c r="Y7" s="107"/>
    </row>
    <row r="8" s="83" customFormat="1" ht="25" customHeight="1" spans="1:25">
      <c r="A8" s="50" t="s">
        <v>155</v>
      </c>
      <c r="B8" s="50" t="s">
        <v>156</v>
      </c>
      <c r="C8" s="71">
        <v>14238.309365</v>
      </c>
      <c r="D8" s="71">
        <v>14238.309365</v>
      </c>
      <c r="E8" s="41">
        <v>14118.309365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>
        <v>120</v>
      </c>
      <c r="Q8" s="49"/>
      <c r="R8" s="108"/>
      <c r="S8" s="109"/>
      <c r="T8" s="109"/>
      <c r="U8" s="109"/>
      <c r="V8" s="109"/>
      <c r="W8" s="109"/>
      <c r="X8" s="109"/>
      <c r="Y8" s="109"/>
    </row>
    <row r="9" ht="25" customHeight="1" spans="1:25">
      <c r="A9" s="103">
        <v>501001</v>
      </c>
      <c r="B9" s="103" t="s">
        <v>157</v>
      </c>
      <c r="C9" s="74">
        <v>11549.826666</v>
      </c>
      <c r="D9" s="74">
        <v>11549.826666</v>
      </c>
      <c r="E9" s="11">
        <v>11549.826666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10"/>
      <c r="S9" s="111"/>
      <c r="T9" s="111"/>
      <c r="U9" s="111"/>
      <c r="V9" s="111"/>
      <c r="W9" s="111"/>
      <c r="X9" s="111"/>
      <c r="Y9" s="111"/>
    </row>
    <row r="10" ht="25" customHeight="1" spans="1:25">
      <c r="A10" s="73" t="s">
        <v>158</v>
      </c>
      <c r="B10" s="73" t="s">
        <v>159</v>
      </c>
      <c r="C10" s="74">
        <v>1575.073789</v>
      </c>
      <c r="D10" s="74">
        <v>1575.073789</v>
      </c>
      <c r="E10" s="11">
        <v>1575.073789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10"/>
      <c r="S10" s="111"/>
      <c r="T10" s="111"/>
      <c r="U10" s="111"/>
      <c r="V10" s="111"/>
      <c r="W10" s="111"/>
      <c r="X10" s="111"/>
      <c r="Y10" s="111"/>
    </row>
    <row r="11" ht="25" customHeight="1" spans="1:25">
      <c r="A11" s="73" t="s">
        <v>160</v>
      </c>
      <c r="B11" s="73" t="s">
        <v>161</v>
      </c>
      <c r="C11" s="74">
        <v>391.452055</v>
      </c>
      <c r="D11" s="74">
        <v>391.452055</v>
      </c>
      <c r="E11" s="11">
        <v>391.452055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25" customHeight="1" spans="1:25">
      <c r="A12" s="73" t="s">
        <v>162</v>
      </c>
      <c r="B12" s="73" t="s">
        <v>163</v>
      </c>
      <c r="C12" s="74">
        <v>217.787597</v>
      </c>
      <c r="D12" s="74">
        <v>217.787597</v>
      </c>
      <c r="E12" s="11">
        <v>217.787597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25" customHeight="1" spans="1:25">
      <c r="A13" s="73" t="s">
        <v>164</v>
      </c>
      <c r="B13" s="73" t="s">
        <v>165</v>
      </c>
      <c r="C13" s="74">
        <v>153.674978</v>
      </c>
      <c r="D13" s="74">
        <v>153.674978</v>
      </c>
      <c r="E13" s="11">
        <v>153.674978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25" customHeight="1" spans="1:25">
      <c r="A14" s="73" t="s">
        <v>166</v>
      </c>
      <c r="B14" s="73" t="s">
        <v>167</v>
      </c>
      <c r="C14" s="74">
        <v>350.49428</v>
      </c>
      <c r="D14" s="74">
        <v>350.49428</v>
      </c>
      <c r="E14" s="11">
        <v>230.49428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v>120</v>
      </c>
      <c r="Q14" s="11"/>
      <c r="R14" s="11"/>
      <c r="S14" s="11"/>
      <c r="T14" s="11"/>
      <c r="U14" s="11"/>
      <c r="V14" s="11"/>
      <c r="W14" s="11"/>
      <c r="X14" s="11"/>
      <c r="Y14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393055555555556" right="0.393055555555556" top="0.786805555555556" bottom="0.393055555555556" header="0" footer="0"/>
  <pageSetup paperSize="9" scale="7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topLeftCell="A73" workbookViewId="0">
      <selection activeCell="A3" sqref="A3:G3"/>
    </sheetView>
  </sheetViews>
  <sheetFormatPr defaultColWidth="9" defaultRowHeight="13.5" outlineLevelCol="7"/>
  <cols>
    <col min="1" max="1" width="9.375" customWidth="1"/>
    <col min="2" max="2" width="25.7833333333333" customWidth="1"/>
    <col min="3" max="3" width="10.125" customWidth="1"/>
    <col min="4" max="4" width="11" customWidth="1"/>
    <col min="5" max="5" width="10.25" customWidth="1"/>
    <col min="6" max="6" width="15" customWidth="1"/>
    <col min="7" max="7" width="11.625" customWidth="1"/>
    <col min="8" max="8" width="13" customWidth="1"/>
    <col min="9" max="9" width="9.76666666666667" customWidth="1"/>
  </cols>
  <sheetData>
    <row r="1" s="5" customFormat="1" ht="14.25" customHeight="1" spans="1:8">
      <c r="A1" s="95"/>
      <c r="H1" s="46" t="s">
        <v>168</v>
      </c>
    </row>
    <row r="2" s="5" customFormat="1" ht="27.9" customHeight="1" spans="1:8">
      <c r="A2" s="42" t="s">
        <v>9</v>
      </c>
      <c r="B2" s="42"/>
      <c r="C2" s="42"/>
      <c r="D2" s="42"/>
      <c r="E2" s="42"/>
      <c r="F2" s="42"/>
      <c r="G2" s="42"/>
      <c r="H2" s="42"/>
    </row>
    <row r="3" s="5" customFormat="1" ht="21.9" customHeight="1" spans="1:8">
      <c r="A3" s="96" t="s">
        <v>31</v>
      </c>
      <c r="B3" s="96"/>
      <c r="C3" s="96"/>
      <c r="D3" s="96"/>
      <c r="E3" s="96"/>
      <c r="F3" s="96"/>
      <c r="G3" s="96"/>
      <c r="H3" s="47" t="s">
        <v>32</v>
      </c>
    </row>
    <row r="4" ht="50.85" customHeight="1" spans="1:8">
      <c r="A4" s="9" t="s">
        <v>169</v>
      </c>
      <c r="B4" s="9" t="s">
        <v>170</v>
      </c>
      <c r="C4" s="9" t="s">
        <v>137</v>
      </c>
      <c r="D4" s="9" t="s">
        <v>171</v>
      </c>
      <c r="E4" s="9" t="s">
        <v>172</v>
      </c>
      <c r="F4" s="9" t="s">
        <v>173</v>
      </c>
      <c r="G4" s="9" t="s">
        <v>174</v>
      </c>
      <c r="H4" s="9" t="s">
        <v>175</v>
      </c>
    </row>
    <row r="5" ht="25" customHeight="1" spans="1:8">
      <c r="A5" s="9"/>
      <c r="B5" s="48" t="s">
        <v>137</v>
      </c>
      <c r="C5" s="49">
        <f>D5+E5</f>
        <v>14238.309365</v>
      </c>
      <c r="D5" s="49">
        <f>D6</f>
        <v>3582.389365</v>
      </c>
      <c r="E5" s="49">
        <f>E6</f>
        <v>10655.92</v>
      </c>
      <c r="F5" s="49"/>
      <c r="G5" s="48"/>
      <c r="H5" s="48"/>
    </row>
    <row r="6" ht="25" customHeight="1" spans="1:8">
      <c r="A6" s="51" t="s">
        <v>155</v>
      </c>
      <c r="B6" s="51" t="s">
        <v>156</v>
      </c>
      <c r="C6" s="97">
        <f>C7+C22+C33+C45+C55+C67</f>
        <v>14238.309365</v>
      </c>
      <c r="D6" s="97">
        <f>D7+D22+D33+D45+D55+D67</f>
        <v>3582.389365</v>
      </c>
      <c r="E6" s="97">
        <f>E7+E22+E33+E45+E55+E67</f>
        <v>10655.92</v>
      </c>
      <c r="F6" s="97"/>
      <c r="G6" s="53"/>
      <c r="H6" s="53"/>
    </row>
    <row r="7" ht="25" customHeight="1" spans="1:8">
      <c r="A7" s="51" t="s">
        <v>176</v>
      </c>
      <c r="B7" s="51" t="s">
        <v>177</v>
      </c>
      <c r="C7" s="97">
        <v>11549.826666</v>
      </c>
      <c r="D7" s="97">
        <v>1364.926666</v>
      </c>
      <c r="E7" s="97">
        <v>10184.9</v>
      </c>
      <c r="F7" s="97"/>
      <c r="G7" s="53"/>
      <c r="H7" s="53"/>
    </row>
    <row r="8" s="93" customFormat="1" ht="25" customHeight="1" spans="1:8">
      <c r="A8" s="84">
        <v>201</v>
      </c>
      <c r="B8" s="53" t="s">
        <v>178</v>
      </c>
      <c r="C8" s="98">
        <v>1164.263778</v>
      </c>
      <c r="D8" s="98">
        <v>1164.263778</v>
      </c>
      <c r="E8" s="98"/>
      <c r="F8" s="98"/>
      <c r="G8" s="99"/>
      <c r="H8" s="99"/>
    </row>
    <row r="9" s="94" customFormat="1" ht="25" customHeight="1" spans="1:8">
      <c r="A9" s="85">
        <v>20103</v>
      </c>
      <c r="B9" s="55" t="s">
        <v>179</v>
      </c>
      <c r="C9" s="100">
        <v>1164.263778</v>
      </c>
      <c r="D9" s="100">
        <v>1164.263778</v>
      </c>
      <c r="E9" s="100"/>
      <c r="F9" s="100"/>
      <c r="G9" s="101"/>
      <c r="H9" s="101"/>
    </row>
    <row r="10" ht="25" customHeight="1" spans="1:8">
      <c r="A10" s="45" t="s">
        <v>180</v>
      </c>
      <c r="B10" s="55" t="s">
        <v>181</v>
      </c>
      <c r="C10" s="57">
        <v>1164.263778</v>
      </c>
      <c r="D10" s="57">
        <v>1164.263778</v>
      </c>
      <c r="E10" s="57"/>
      <c r="F10" s="57"/>
      <c r="G10" s="55"/>
      <c r="H10" s="55"/>
    </row>
    <row r="11" s="83" customFormat="1" ht="25" customHeight="1" spans="1:8">
      <c r="A11" s="51" t="s">
        <v>182</v>
      </c>
      <c r="B11" s="53" t="s">
        <v>183</v>
      </c>
      <c r="C11" s="97">
        <v>98.120248</v>
      </c>
      <c r="D11" s="97">
        <v>98.120248</v>
      </c>
      <c r="E11" s="97"/>
      <c r="F11" s="97"/>
      <c r="G11" s="53"/>
      <c r="H11" s="53"/>
    </row>
    <row r="12" ht="25" customHeight="1" spans="1:8">
      <c r="A12" s="45" t="s">
        <v>184</v>
      </c>
      <c r="B12" s="55" t="s">
        <v>185</v>
      </c>
      <c r="C12" s="57">
        <v>92.200011</v>
      </c>
      <c r="D12" s="57">
        <v>92.200011</v>
      </c>
      <c r="E12" s="57"/>
      <c r="F12" s="57"/>
      <c r="G12" s="55"/>
      <c r="H12" s="55"/>
    </row>
    <row r="13" ht="25" customHeight="1" spans="1:8">
      <c r="A13" s="45" t="s">
        <v>186</v>
      </c>
      <c r="B13" s="55" t="s">
        <v>187</v>
      </c>
      <c r="C13" s="57">
        <v>92.200011</v>
      </c>
      <c r="D13" s="57">
        <v>92.200011</v>
      </c>
      <c r="E13" s="57"/>
      <c r="F13" s="57"/>
      <c r="G13" s="55"/>
      <c r="H13" s="55"/>
    </row>
    <row r="14" ht="25" customHeight="1" spans="1:8">
      <c r="A14" s="45">
        <v>20899</v>
      </c>
      <c r="B14" s="55" t="s">
        <v>188</v>
      </c>
      <c r="C14" s="57">
        <v>5.920237</v>
      </c>
      <c r="D14" s="57">
        <v>5.920237</v>
      </c>
      <c r="E14" s="57"/>
      <c r="F14" s="57"/>
      <c r="G14" s="55"/>
      <c r="H14" s="55"/>
    </row>
    <row r="15" ht="25" customHeight="1" spans="1:8">
      <c r="A15" s="45" t="s">
        <v>189</v>
      </c>
      <c r="B15" s="55" t="s">
        <v>190</v>
      </c>
      <c r="C15" s="57">
        <v>5.920237</v>
      </c>
      <c r="D15" s="57">
        <v>5.920237</v>
      </c>
      <c r="E15" s="57"/>
      <c r="F15" s="57"/>
      <c r="G15" s="55"/>
      <c r="H15" s="55"/>
    </row>
    <row r="16" s="83" customFormat="1" ht="25" customHeight="1" spans="1:8">
      <c r="A16" s="51" t="s">
        <v>191</v>
      </c>
      <c r="B16" s="53" t="s">
        <v>192</v>
      </c>
      <c r="C16" s="97">
        <v>102.54264</v>
      </c>
      <c r="D16" s="97">
        <v>102.54264</v>
      </c>
      <c r="E16" s="97"/>
      <c r="F16" s="97"/>
      <c r="G16" s="53"/>
      <c r="H16" s="53"/>
    </row>
    <row r="17" ht="25" customHeight="1" spans="1:8">
      <c r="A17" s="45" t="s">
        <v>193</v>
      </c>
      <c r="B17" s="55" t="s">
        <v>194</v>
      </c>
      <c r="C17" s="57">
        <v>102.54264</v>
      </c>
      <c r="D17" s="57">
        <v>102.54264</v>
      </c>
      <c r="E17" s="57"/>
      <c r="F17" s="57"/>
      <c r="G17" s="55"/>
      <c r="H17" s="55"/>
    </row>
    <row r="18" ht="25" customHeight="1" spans="1:8">
      <c r="A18" s="45" t="s">
        <v>195</v>
      </c>
      <c r="B18" s="55" t="s">
        <v>196</v>
      </c>
      <c r="C18" s="57">
        <v>102.54264</v>
      </c>
      <c r="D18" s="57">
        <v>102.54264</v>
      </c>
      <c r="E18" s="57"/>
      <c r="F18" s="57"/>
      <c r="G18" s="55"/>
      <c r="H18" s="55"/>
    </row>
    <row r="19" s="83" customFormat="1" ht="25" customHeight="1" spans="1:8">
      <c r="A19" s="51" t="s">
        <v>197</v>
      </c>
      <c r="B19" s="53" t="s">
        <v>198</v>
      </c>
      <c r="C19" s="97">
        <v>10184.9</v>
      </c>
      <c r="D19" s="97"/>
      <c r="E19" s="97">
        <v>10184.9</v>
      </c>
      <c r="F19" s="97"/>
      <c r="G19" s="53"/>
      <c r="H19" s="53"/>
    </row>
    <row r="20" ht="25" customHeight="1" spans="1:8">
      <c r="A20" s="45">
        <v>21508</v>
      </c>
      <c r="B20" s="55" t="s">
        <v>199</v>
      </c>
      <c r="C20" s="57">
        <v>10184.9</v>
      </c>
      <c r="D20" s="57"/>
      <c r="E20" s="57">
        <v>10184.9</v>
      </c>
      <c r="F20" s="57"/>
      <c r="G20" s="55"/>
      <c r="H20" s="55"/>
    </row>
    <row r="21" ht="25" customHeight="1" spans="1:8">
      <c r="A21" s="45" t="s">
        <v>200</v>
      </c>
      <c r="B21" s="55" t="s">
        <v>201</v>
      </c>
      <c r="C21" s="57">
        <v>10184.9</v>
      </c>
      <c r="D21" s="57"/>
      <c r="E21" s="57">
        <v>10184.9</v>
      </c>
      <c r="F21" s="57"/>
      <c r="G21" s="55"/>
      <c r="H21" s="55"/>
    </row>
    <row r="22" ht="25" customHeight="1" spans="1:8">
      <c r="A22" s="51" t="s">
        <v>158</v>
      </c>
      <c r="B22" s="51" t="s">
        <v>159</v>
      </c>
      <c r="C22" s="97">
        <v>1575.073789</v>
      </c>
      <c r="D22" s="97">
        <v>1264.653789</v>
      </c>
      <c r="E22" s="97">
        <v>310.42</v>
      </c>
      <c r="F22" s="97"/>
      <c r="G22" s="53"/>
      <c r="H22" s="53"/>
    </row>
    <row r="23" s="83" customFormat="1" ht="25" customHeight="1" spans="1:8">
      <c r="A23" s="51" t="s">
        <v>182</v>
      </c>
      <c r="B23" s="53" t="s">
        <v>183</v>
      </c>
      <c r="C23" s="97">
        <v>1552.956205</v>
      </c>
      <c r="D23" s="97">
        <v>1242.536205</v>
      </c>
      <c r="E23" s="97">
        <v>310.42</v>
      </c>
      <c r="F23" s="97"/>
      <c r="G23" s="53"/>
      <c r="H23" s="53"/>
    </row>
    <row r="24" ht="25" customHeight="1" spans="1:8">
      <c r="A24" s="45" t="s">
        <v>184</v>
      </c>
      <c r="B24" s="55" t="s">
        <v>185</v>
      </c>
      <c r="C24" s="57">
        <v>1549.841473</v>
      </c>
      <c r="D24" s="57">
        <v>1239.421473</v>
      </c>
      <c r="E24" s="57">
        <v>310.42</v>
      </c>
      <c r="F24" s="97"/>
      <c r="G24" s="53"/>
      <c r="H24" s="53"/>
    </row>
    <row r="25" ht="25" customHeight="1" spans="1:8">
      <c r="A25" s="45" t="s">
        <v>202</v>
      </c>
      <c r="B25" s="55" t="s">
        <v>203</v>
      </c>
      <c r="C25" s="57">
        <v>1328.47627</v>
      </c>
      <c r="D25" s="57">
        <v>1218.05627</v>
      </c>
      <c r="E25" s="57">
        <v>110.42</v>
      </c>
      <c r="F25" s="57"/>
      <c r="G25" s="55"/>
      <c r="H25" s="55"/>
    </row>
    <row r="26" ht="25" customHeight="1" spans="1:8">
      <c r="A26" s="45" t="s">
        <v>186</v>
      </c>
      <c r="B26" s="55" t="s">
        <v>187</v>
      </c>
      <c r="C26" s="57">
        <v>21.365203</v>
      </c>
      <c r="D26" s="57">
        <v>21.365203</v>
      </c>
      <c r="E26" s="57"/>
      <c r="F26" s="57"/>
      <c r="G26" s="55"/>
      <c r="H26" s="55"/>
    </row>
    <row r="27" ht="25" customHeight="1" spans="1:8">
      <c r="A27" s="45" t="s">
        <v>204</v>
      </c>
      <c r="B27" s="55" t="s">
        <v>205</v>
      </c>
      <c r="C27" s="57">
        <v>200</v>
      </c>
      <c r="D27" s="57"/>
      <c r="E27" s="57">
        <v>200</v>
      </c>
      <c r="F27" s="57"/>
      <c r="G27" s="55"/>
      <c r="H27" s="55"/>
    </row>
    <row r="28" ht="25" customHeight="1" spans="1:8">
      <c r="A28" s="45">
        <v>20899</v>
      </c>
      <c r="B28" s="55" t="s">
        <v>188</v>
      </c>
      <c r="C28" s="57">
        <v>3.114732</v>
      </c>
      <c r="D28" s="57">
        <v>3.114732</v>
      </c>
      <c r="E28" s="57"/>
      <c r="F28" s="57"/>
      <c r="G28" s="55"/>
      <c r="H28" s="55"/>
    </row>
    <row r="29" ht="25" customHeight="1" spans="1:8">
      <c r="A29" s="45" t="s">
        <v>189</v>
      </c>
      <c r="B29" s="55" t="s">
        <v>190</v>
      </c>
      <c r="C29" s="57">
        <v>3.114732</v>
      </c>
      <c r="D29" s="57">
        <v>3.114732</v>
      </c>
      <c r="E29" s="57"/>
      <c r="F29" s="57"/>
      <c r="G29" s="55"/>
      <c r="H29" s="55"/>
    </row>
    <row r="30" s="83" customFormat="1" ht="25" customHeight="1" spans="1:8">
      <c r="A30" s="51" t="s">
        <v>191</v>
      </c>
      <c r="B30" s="51" t="s">
        <v>192</v>
      </c>
      <c r="C30" s="97">
        <v>22.117584</v>
      </c>
      <c r="D30" s="97">
        <v>22.117584</v>
      </c>
      <c r="E30" s="97"/>
      <c r="F30" s="97"/>
      <c r="G30" s="97"/>
      <c r="H30" s="97"/>
    </row>
    <row r="31" ht="25" customHeight="1" spans="1:8">
      <c r="A31" s="45" t="s">
        <v>193</v>
      </c>
      <c r="B31" s="45" t="s">
        <v>194</v>
      </c>
      <c r="C31" s="57">
        <v>22.117584</v>
      </c>
      <c r="D31" s="57">
        <v>22.117584</v>
      </c>
      <c r="E31" s="57"/>
      <c r="F31" s="57"/>
      <c r="G31" s="57"/>
      <c r="H31" s="57"/>
    </row>
    <row r="32" ht="25" customHeight="1" spans="1:8">
      <c r="A32" s="45" t="s">
        <v>195</v>
      </c>
      <c r="B32" s="55" t="s">
        <v>196</v>
      </c>
      <c r="C32" s="57">
        <v>22.117584</v>
      </c>
      <c r="D32" s="57">
        <v>22.117584</v>
      </c>
      <c r="E32" s="57"/>
      <c r="F32" s="57"/>
      <c r="G32" s="57"/>
      <c r="H32" s="57"/>
    </row>
    <row r="33" ht="25" customHeight="1" spans="1:8">
      <c r="A33" s="51" t="s">
        <v>160</v>
      </c>
      <c r="B33" s="51" t="s">
        <v>161</v>
      </c>
      <c r="C33" s="97">
        <v>391.452055</v>
      </c>
      <c r="D33" s="97">
        <v>367.952055</v>
      </c>
      <c r="E33" s="97">
        <v>23.5</v>
      </c>
      <c r="F33" s="97"/>
      <c r="G33" s="53"/>
      <c r="H33" s="53"/>
    </row>
    <row r="34" s="83" customFormat="1" ht="25" customHeight="1" spans="1:8">
      <c r="A34" s="51" t="s">
        <v>182</v>
      </c>
      <c r="B34" s="53" t="s">
        <v>183</v>
      </c>
      <c r="C34" s="97">
        <f>C35+C37</f>
        <v>21.74971</v>
      </c>
      <c r="D34" s="97">
        <f>D35+D37</f>
        <v>21.74971</v>
      </c>
      <c r="E34" s="97"/>
      <c r="F34" s="97"/>
      <c r="G34" s="53"/>
      <c r="H34" s="53"/>
    </row>
    <row r="35" ht="25" customHeight="1" spans="1:8">
      <c r="A35" s="45" t="s">
        <v>184</v>
      </c>
      <c r="B35" s="55" t="s">
        <v>185</v>
      </c>
      <c r="C35" s="57">
        <v>20.280603</v>
      </c>
      <c r="D35" s="57">
        <v>20.280603</v>
      </c>
      <c r="E35" s="97"/>
      <c r="F35" s="97"/>
      <c r="G35" s="53"/>
      <c r="H35" s="53"/>
    </row>
    <row r="36" ht="25" customHeight="1" spans="1:8">
      <c r="A36" s="45" t="s">
        <v>186</v>
      </c>
      <c r="B36" s="55" t="s">
        <v>187</v>
      </c>
      <c r="C36" s="57">
        <v>20.280603</v>
      </c>
      <c r="D36" s="57">
        <v>20.280603</v>
      </c>
      <c r="E36" s="57"/>
      <c r="F36" s="57"/>
      <c r="G36" s="55"/>
      <c r="H36" s="55"/>
    </row>
    <row r="37" ht="25" customHeight="1" spans="1:8">
      <c r="A37" s="45">
        <v>20899</v>
      </c>
      <c r="B37" s="102" t="s">
        <v>188</v>
      </c>
      <c r="C37" s="57">
        <v>1.469107</v>
      </c>
      <c r="D37" s="57">
        <v>1.469107</v>
      </c>
      <c r="E37" s="57"/>
      <c r="F37" s="57"/>
      <c r="G37" s="55"/>
      <c r="H37" s="55"/>
    </row>
    <row r="38" ht="25" customHeight="1" spans="1:8">
      <c r="A38" s="45" t="s">
        <v>189</v>
      </c>
      <c r="B38" s="55" t="s">
        <v>190</v>
      </c>
      <c r="C38" s="57">
        <v>1.469107</v>
      </c>
      <c r="D38" s="57">
        <v>1.469107</v>
      </c>
      <c r="E38" s="57"/>
      <c r="F38" s="57"/>
      <c r="G38" s="55"/>
      <c r="H38" s="55"/>
    </row>
    <row r="39" s="83" customFormat="1" ht="25" customHeight="1" spans="1:8">
      <c r="A39" s="51">
        <v>215</v>
      </c>
      <c r="B39" s="53" t="s">
        <v>198</v>
      </c>
      <c r="C39" s="97">
        <v>348.527325</v>
      </c>
      <c r="D39" s="97">
        <v>325.027325</v>
      </c>
      <c r="E39" s="97">
        <v>23.5</v>
      </c>
      <c r="F39" s="97"/>
      <c r="G39" s="53"/>
      <c r="H39" s="53"/>
    </row>
    <row r="40" ht="25" customHeight="1" spans="1:8">
      <c r="A40" s="45">
        <v>21503</v>
      </c>
      <c r="B40" s="55" t="s">
        <v>206</v>
      </c>
      <c r="C40" s="57">
        <v>348.527325</v>
      </c>
      <c r="D40" s="57">
        <v>325.027325</v>
      </c>
      <c r="E40" s="57">
        <v>23.5</v>
      </c>
      <c r="F40" s="57"/>
      <c r="G40" s="55"/>
      <c r="H40" s="55"/>
    </row>
    <row r="41" ht="25" customHeight="1" spans="1:8">
      <c r="A41" s="45" t="s">
        <v>207</v>
      </c>
      <c r="B41" s="55" t="s">
        <v>208</v>
      </c>
      <c r="C41" s="57">
        <v>348.527325</v>
      </c>
      <c r="D41" s="57">
        <v>325.027325</v>
      </c>
      <c r="E41" s="57">
        <v>23.5</v>
      </c>
      <c r="F41" s="57"/>
      <c r="G41" s="55"/>
      <c r="H41" s="55"/>
    </row>
    <row r="42" s="83" customFormat="1" ht="25" customHeight="1" spans="1:8">
      <c r="A42" s="51" t="s">
        <v>191</v>
      </c>
      <c r="B42" s="51" t="s">
        <v>192</v>
      </c>
      <c r="C42" s="97">
        <v>22.117584</v>
      </c>
      <c r="D42" s="97">
        <v>22.117584</v>
      </c>
      <c r="E42" s="97"/>
      <c r="F42" s="97"/>
      <c r="G42" s="53"/>
      <c r="H42" s="53"/>
    </row>
    <row r="43" ht="25" customHeight="1" spans="1:8">
      <c r="A43" s="45" t="s">
        <v>193</v>
      </c>
      <c r="B43" s="45" t="s">
        <v>194</v>
      </c>
      <c r="C43" s="57">
        <v>22.117584</v>
      </c>
      <c r="D43" s="57">
        <v>22.117584</v>
      </c>
      <c r="E43" s="57"/>
      <c r="F43" s="57"/>
      <c r="G43" s="55"/>
      <c r="H43" s="55"/>
    </row>
    <row r="44" ht="25" customHeight="1" spans="1:8">
      <c r="A44" s="45" t="s">
        <v>195</v>
      </c>
      <c r="B44" s="55" t="s">
        <v>196</v>
      </c>
      <c r="C44" s="57">
        <v>21.17502</v>
      </c>
      <c r="D44" s="57">
        <v>21.17502</v>
      </c>
      <c r="E44" s="57"/>
      <c r="F44" s="57"/>
      <c r="G44" s="55"/>
      <c r="H44" s="55"/>
    </row>
    <row r="45" ht="25" customHeight="1" spans="1:8">
      <c r="A45" s="51" t="s">
        <v>162</v>
      </c>
      <c r="B45" s="51" t="s">
        <v>163</v>
      </c>
      <c r="C45" s="97">
        <v>217.787597</v>
      </c>
      <c r="D45" s="97">
        <v>217.787597</v>
      </c>
      <c r="E45" s="97"/>
      <c r="F45" s="97"/>
      <c r="G45" s="53"/>
      <c r="H45" s="53"/>
    </row>
    <row r="46" s="83" customFormat="1" ht="25" customHeight="1" spans="1:8">
      <c r="A46" s="51" t="s">
        <v>182</v>
      </c>
      <c r="B46" s="53" t="s">
        <v>183</v>
      </c>
      <c r="C46" s="97">
        <v>13.006541</v>
      </c>
      <c r="D46" s="97">
        <v>13.006541</v>
      </c>
      <c r="E46" s="97"/>
      <c r="F46" s="97"/>
      <c r="G46" s="53"/>
      <c r="H46" s="53"/>
    </row>
    <row r="47" ht="25" customHeight="1" spans="1:8">
      <c r="A47" s="45" t="s">
        <v>184</v>
      </c>
      <c r="B47" s="55" t="s">
        <v>185</v>
      </c>
      <c r="C47" s="57">
        <v>13.006541</v>
      </c>
      <c r="D47" s="57">
        <v>13.006541</v>
      </c>
      <c r="E47" s="97"/>
      <c r="F47" s="97"/>
      <c r="G47" s="53"/>
      <c r="H47" s="53"/>
    </row>
    <row r="48" ht="25" customHeight="1" spans="1:8">
      <c r="A48" s="45" t="s">
        <v>186</v>
      </c>
      <c r="B48" s="55" t="s">
        <v>187</v>
      </c>
      <c r="C48" s="57">
        <v>13.006541</v>
      </c>
      <c r="D48" s="57">
        <v>13.006541</v>
      </c>
      <c r="E48" s="57"/>
      <c r="F48" s="57"/>
      <c r="G48" s="55"/>
      <c r="H48" s="55"/>
    </row>
    <row r="49" s="83" customFormat="1" ht="25" customHeight="1" spans="1:8">
      <c r="A49" s="51">
        <v>211</v>
      </c>
      <c r="B49" s="53" t="s">
        <v>209</v>
      </c>
      <c r="C49" s="97">
        <v>189.867936</v>
      </c>
      <c r="D49" s="97">
        <v>189.867936</v>
      </c>
      <c r="E49" s="97"/>
      <c r="F49" s="97"/>
      <c r="G49" s="53"/>
      <c r="H49" s="53"/>
    </row>
    <row r="50" ht="25" customHeight="1" spans="1:8">
      <c r="A50" s="45">
        <v>21110</v>
      </c>
      <c r="B50" s="55" t="s">
        <v>210</v>
      </c>
      <c r="C50" s="57">
        <v>189.867936</v>
      </c>
      <c r="D50" s="57">
        <v>189.867936</v>
      </c>
      <c r="E50" s="57"/>
      <c r="F50" s="57"/>
      <c r="G50" s="55"/>
      <c r="H50" s="55"/>
    </row>
    <row r="51" ht="25" customHeight="1" spans="1:8">
      <c r="A51" s="45" t="s">
        <v>211</v>
      </c>
      <c r="B51" s="55" t="s">
        <v>210</v>
      </c>
      <c r="C51" s="57">
        <v>189.867936</v>
      </c>
      <c r="D51" s="57">
        <v>189.867936</v>
      </c>
      <c r="E51" s="57"/>
      <c r="F51" s="57"/>
      <c r="G51" s="55"/>
      <c r="H51" s="55"/>
    </row>
    <row r="52" s="83" customFormat="1" ht="25" customHeight="1" spans="1:8">
      <c r="A52" s="51" t="s">
        <v>191</v>
      </c>
      <c r="B52" s="51" t="s">
        <v>192</v>
      </c>
      <c r="C52" s="97">
        <v>14.91312</v>
      </c>
      <c r="D52" s="97">
        <v>14.91312</v>
      </c>
      <c r="E52" s="97"/>
      <c r="F52" s="97"/>
      <c r="G52" s="53"/>
      <c r="H52" s="53"/>
    </row>
    <row r="53" ht="25" customHeight="1" spans="1:8">
      <c r="A53" s="45" t="s">
        <v>193</v>
      </c>
      <c r="B53" s="45" t="s">
        <v>194</v>
      </c>
      <c r="C53" s="57">
        <v>14.91312</v>
      </c>
      <c r="D53" s="57">
        <v>14.91312</v>
      </c>
      <c r="E53" s="57"/>
      <c r="F53" s="57"/>
      <c r="G53" s="55"/>
      <c r="H53" s="55"/>
    </row>
    <row r="54" ht="25" customHeight="1" spans="1:8">
      <c r="A54" s="45" t="s">
        <v>195</v>
      </c>
      <c r="B54" s="55" t="s">
        <v>196</v>
      </c>
      <c r="C54" s="57">
        <v>14.91312</v>
      </c>
      <c r="D54" s="57">
        <v>14.91312</v>
      </c>
      <c r="E54" s="57"/>
      <c r="F54" s="57"/>
      <c r="G54" s="55"/>
      <c r="H54" s="55"/>
    </row>
    <row r="55" ht="25" customHeight="1" spans="1:8">
      <c r="A55" s="51" t="s">
        <v>164</v>
      </c>
      <c r="B55" s="51" t="s">
        <v>165</v>
      </c>
      <c r="C55" s="97">
        <v>153.674978</v>
      </c>
      <c r="D55" s="97">
        <v>136.574978</v>
      </c>
      <c r="E55" s="97">
        <v>17.1</v>
      </c>
      <c r="F55" s="97"/>
      <c r="G55" s="53"/>
      <c r="H55" s="53"/>
    </row>
    <row r="56" s="83" customFormat="1" ht="25" customHeight="1" spans="1:8">
      <c r="A56" s="51" t="s">
        <v>182</v>
      </c>
      <c r="B56" s="53" t="s">
        <v>183</v>
      </c>
      <c r="C56" s="97">
        <v>8.828026</v>
      </c>
      <c r="D56" s="97">
        <v>8.828026</v>
      </c>
      <c r="E56" s="97"/>
      <c r="F56" s="97"/>
      <c r="G56" s="53"/>
      <c r="H56" s="53"/>
    </row>
    <row r="57" ht="25" customHeight="1" spans="1:8">
      <c r="A57" s="45" t="s">
        <v>184</v>
      </c>
      <c r="B57" s="55" t="s">
        <v>185</v>
      </c>
      <c r="C57" s="57">
        <v>8.828026</v>
      </c>
      <c r="D57" s="57">
        <v>8.828026</v>
      </c>
      <c r="E57" s="97"/>
      <c r="F57" s="97"/>
      <c r="G57" s="53"/>
      <c r="H57" s="53"/>
    </row>
    <row r="58" ht="25" customHeight="1" spans="1:8">
      <c r="A58" s="45" t="s">
        <v>186</v>
      </c>
      <c r="B58" s="55" t="s">
        <v>187</v>
      </c>
      <c r="C58" s="57">
        <v>8.28073</v>
      </c>
      <c r="D58" s="57">
        <v>8.28073</v>
      </c>
      <c r="E58" s="57"/>
      <c r="F58" s="57"/>
      <c r="G58" s="55"/>
      <c r="H58" s="55"/>
    </row>
    <row r="59" ht="25" customHeight="1" spans="1:8">
      <c r="A59" s="45" t="s">
        <v>189</v>
      </c>
      <c r="B59" s="55" t="s">
        <v>190</v>
      </c>
      <c r="C59" s="57">
        <v>0.547296</v>
      </c>
      <c r="D59" s="57">
        <v>0.547296</v>
      </c>
      <c r="E59" s="57"/>
      <c r="F59" s="57"/>
      <c r="G59" s="55"/>
      <c r="H59" s="55"/>
    </row>
    <row r="60" s="83" customFormat="1" ht="25" customHeight="1" spans="1:8">
      <c r="A60" s="51" t="s">
        <v>197</v>
      </c>
      <c r="B60" s="53" t="s">
        <v>198</v>
      </c>
      <c r="C60" s="97">
        <v>135.810088</v>
      </c>
      <c r="D60" s="97">
        <v>118.710088</v>
      </c>
      <c r="E60" s="97">
        <v>17.1</v>
      </c>
      <c r="F60" s="97"/>
      <c r="G60" s="53"/>
      <c r="H60" s="53"/>
    </row>
    <row r="61" ht="25" customHeight="1" spans="1:8">
      <c r="A61" s="45">
        <v>21505</v>
      </c>
      <c r="B61" s="55" t="s">
        <v>212</v>
      </c>
      <c r="C61" s="57">
        <v>135.810088</v>
      </c>
      <c r="D61" s="57">
        <v>118.710088</v>
      </c>
      <c r="E61" s="57">
        <v>17.1</v>
      </c>
      <c r="F61" s="57"/>
      <c r="G61" s="55"/>
      <c r="H61" s="55"/>
    </row>
    <row r="62" ht="25" customHeight="1" spans="1:8">
      <c r="A62" s="45" t="s">
        <v>213</v>
      </c>
      <c r="B62" s="55" t="s">
        <v>181</v>
      </c>
      <c r="C62" s="57">
        <v>118.710088</v>
      </c>
      <c r="D62" s="57">
        <v>118.710088</v>
      </c>
      <c r="E62" s="57"/>
      <c r="F62" s="57"/>
      <c r="G62" s="55"/>
      <c r="H62" s="55"/>
    </row>
    <row r="63" ht="25" customHeight="1" spans="1:8">
      <c r="A63" s="45" t="s">
        <v>214</v>
      </c>
      <c r="B63" s="55" t="s">
        <v>215</v>
      </c>
      <c r="C63" s="57">
        <v>17.1</v>
      </c>
      <c r="D63" s="57"/>
      <c r="E63" s="57">
        <v>17.1</v>
      </c>
      <c r="F63" s="57"/>
      <c r="G63" s="55"/>
      <c r="H63" s="55"/>
    </row>
    <row r="64" s="83" customFormat="1" ht="25" customHeight="1" spans="1:8">
      <c r="A64" s="51" t="s">
        <v>191</v>
      </c>
      <c r="B64" s="51" t="s">
        <v>192</v>
      </c>
      <c r="C64" s="97">
        <v>9.036864</v>
      </c>
      <c r="D64" s="97">
        <v>9.036864</v>
      </c>
      <c r="E64" s="97"/>
      <c r="F64" s="97"/>
      <c r="G64" s="53"/>
      <c r="H64" s="53"/>
    </row>
    <row r="65" ht="25" customHeight="1" spans="1:8">
      <c r="A65" s="45" t="s">
        <v>193</v>
      </c>
      <c r="B65" s="45" t="s">
        <v>194</v>
      </c>
      <c r="C65" s="57">
        <v>9.036864</v>
      </c>
      <c r="D65" s="57">
        <v>9.036864</v>
      </c>
      <c r="E65" s="57"/>
      <c r="F65" s="57"/>
      <c r="G65" s="55"/>
      <c r="H65" s="55"/>
    </row>
    <row r="66" ht="25" customHeight="1" spans="1:8">
      <c r="A66" s="45" t="s">
        <v>195</v>
      </c>
      <c r="B66" s="55" t="s">
        <v>196</v>
      </c>
      <c r="C66" s="57">
        <v>9.036864</v>
      </c>
      <c r="D66" s="57">
        <v>9.036864</v>
      </c>
      <c r="E66" s="57"/>
      <c r="F66" s="57"/>
      <c r="G66" s="55"/>
      <c r="H66" s="55"/>
    </row>
    <row r="67" ht="25" customHeight="1" spans="1:8">
      <c r="A67" s="51" t="s">
        <v>166</v>
      </c>
      <c r="B67" s="51" t="s">
        <v>167</v>
      </c>
      <c r="C67" s="97">
        <v>350.49428</v>
      </c>
      <c r="D67" s="97">
        <v>230.49428</v>
      </c>
      <c r="E67" s="97">
        <v>120</v>
      </c>
      <c r="F67" s="97"/>
      <c r="G67" s="53"/>
      <c r="H67" s="53"/>
    </row>
    <row r="68" s="83" customFormat="1" ht="25" customHeight="1" spans="1:8">
      <c r="A68" s="51" t="s">
        <v>182</v>
      </c>
      <c r="B68" s="53" t="s">
        <v>183</v>
      </c>
      <c r="C68" s="97">
        <v>16.448762</v>
      </c>
      <c r="D68" s="97">
        <v>16.448762</v>
      </c>
      <c r="E68" s="97"/>
      <c r="F68" s="97"/>
      <c r="G68" s="53"/>
      <c r="H68" s="53"/>
    </row>
    <row r="69" ht="25" customHeight="1" spans="1:8">
      <c r="A69" s="45" t="s">
        <v>184</v>
      </c>
      <c r="B69" s="55" t="s">
        <v>185</v>
      </c>
      <c r="C69" s="57">
        <v>15.419078</v>
      </c>
      <c r="D69" s="57">
        <v>15.419078</v>
      </c>
      <c r="E69" s="97"/>
      <c r="F69" s="97"/>
      <c r="G69" s="53"/>
      <c r="H69" s="53"/>
    </row>
    <row r="70" ht="25" customHeight="1" spans="1:8">
      <c r="A70" s="45" t="s">
        <v>186</v>
      </c>
      <c r="B70" s="55" t="s">
        <v>187</v>
      </c>
      <c r="C70" s="57">
        <v>15.419078</v>
      </c>
      <c r="D70" s="57">
        <v>15.419078</v>
      </c>
      <c r="E70" s="57"/>
      <c r="F70" s="57"/>
      <c r="G70" s="55"/>
      <c r="H70" s="55"/>
    </row>
    <row r="71" ht="25" customHeight="1" spans="1:8">
      <c r="A71" s="45">
        <v>20899</v>
      </c>
      <c r="B71" s="55" t="s">
        <v>188</v>
      </c>
      <c r="C71" s="57">
        <v>1.029684</v>
      </c>
      <c r="D71" s="57">
        <v>1.029684</v>
      </c>
      <c r="E71" s="57"/>
      <c r="F71" s="57"/>
      <c r="G71" s="55"/>
      <c r="H71" s="55"/>
    </row>
    <row r="72" ht="25" customHeight="1" spans="1:8">
      <c r="A72" s="45" t="s">
        <v>189</v>
      </c>
      <c r="B72" s="55" t="s">
        <v>190</v>
      </c>
      <c r="C72" s="57">
        <v>1.029684</v>
      </c>
      <c r="D72" s="57">
        <v>1.029684</v>
      </c>
      <c r="E72" s="57"/>
      <c r="F72" s="57"/>
      <c r="G72" s="55"/>
      <c r="H72" s="55"/>
    </row>
    <row r="73" s="83" customFormat="1" ht="25" customHeight="1" spans="1:8">
      <c r="A73" s="51" t="s">
        <v>197</v>
      </c>
      <c r="B73" s="53" t="s">
        <v>198</v>
      </c>
      <c r="C73" s="97">
        <v>316.380258</v>
      </c>
      <c r="D73" s="97">
        <v>196.380258</v>
      </c>
      <c r="E73" s="97">
        <v>120</v>
      </c>
      <c r="F73" s="97"/>
      <c r="G73" s="53"/>
      <c r="H73" s="53"/>
    </row>
    <row r="74" ht="25" customHeight="1" spans="1:8">
      <c r="A74" s="45">
        <v>21505</v>
      </c>
      <c r="B74" s="55" t="s">
        <v>212</v>
      </c>
      <c r="C74" s="57">
        <v>316.380258</v>
      </c>
      <c r="D74" s="57">
        <v>196.380258</v>
      </c>
      <c r="E74" s="57">
        <v>120</v>
      </c>
      <c r="F74" s="57"/>
      <c r="G74" s="55"/>
      <c r="H74" s="55"/>
    </row>
    <row r="75" ht="25" customHeight="1" spans="1:8">
      <c r="A75" s="45" t="s">
        <v>214</v>
      </c>
      <c r="B75" s="55" t="s">
        <v>215</v>
      </c>
      <c r="C75" s="57">
        <v>316.380258</v>
      </c>
      <c r="D75" s="57">
        <v>196.380258</v>
      </c>
      <c r="E75" s="57">
        <v>120</v>
      </c>
      <c r="F75" s="57"/>
      <c r="G75" s="55"/>
      <c r="H75" s="55"/>
    </row>
    <row r="76" s="83" customFormat="1" ht="25" customHeight="1" spans="1:8">
      <c r="A76" s="51" t="s">
        <v>191</v>
      </c>
      <c r="B76" s="51" t="s">
        <v>192</v>
      </c>
      <c r="C76" s="97">
        <v>17.66526</v>
      </c>
      <c r="D76" s="97">
        <v>17.66526</v>
      </c>
      <c r="E76" s="97" t="s">
        <v>75</v>
      </c>
      <c r="F76" s="97"/>
      <c r="G76" s="53"/>
      <c r="H76" s="53"/>
    </row>
    <row r="77" ht="25" customHeight="1" spans="1:8">
      <c r="A77" s="45" t="s">
        <v>193</v>
      </c>
      <c r="B77" s="45" t="s">
        <v>194</v>
      </c>
      <c r="C77" s="57">
        <v>17.66526</v>
      </c>
      <c r="D77" s="57">
        <v>17.66526</v>
      </c>
      <c r="E77" s="57" t="s">
        <v>75</v>
      </c>
      <c r="F77" s="57"/>
      <c r="G77" s="55"/>
      <c r="H77" s="55"/>
    </row>
    <row r="78" ht="25" customHeight="1" spans="1:8">
      <c r="A78" s="45" t="s">
        <v>195</v>
      </c>
      <c r="B78" s="55" t="s">
        <v>196</v>
      </c>
      <c r="C78" s="57">
        <v>17.66526</v>
      </c>
      <c r="D78" s="57">
        <v>17.66526</v>
      </c>
      <c r="E78" s="57"/>
      <c r="F78" s="57"/>
      <c r="G78" s="55"/>
      <c r="H78" s="55"/>
    </row>
  </sheetData>
  <mergeCells count="2">
    <mergeCell ref="A2:H2"/>
    <mergeCell ref="A3:G3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9"/>
  <sheetViews>
    <sheetView topLeftCell="H1" workbookViewId="0">
      <selection activeCell="E6" sqref="E6"/>
    </sheetView>
  </sheetViews>
  <sheetFormatPr defaultColWidth="9" defaultRowHeight="13.5"/>
  <cols>
    <col min="1" max="1" width="2.875" customWidth="1"/>
    <col min="2" max="3" width="2.25" customWidth="1"/>
    <col min="4" max="4" width="8.125" customWidth="1"/>
    <col min="5" max="5" width="27.625" customWidth="1"/>
    <col min="6" max="6" width="9.375" customWidth="1"/>
    <col min="7" max="12" width="9.125" customWidth="1"/>
    <col min="13" max="13" width="5.75" customWidth="1"/>
    <col min="14" max="17" width="9.125" customWidth="1"/>
    <col min="18" max="18" width="6.75" customWidth="1"/>
    <col min="19" max="19" width="5.875" customWidth="1"/>
    <col min="20" max="20" width="4.875" customWidth="1"/>
    <col min="21" max="22" width="9.76666666666667" customWidth="1"/>
  </cols>
  <sheetData>
    <row r="1" s="5" customFormat="1" ht="15" customHeight="1" spans="1:20">
      <c r="A1" s="4"/>
      <c r="D1" s="4"/>
      <c r="S1" s="46" t="s">
        <v>216</v>
      </c>
      <c r="T1" s="46"/>
    </row>
    <row r="2" s="5" customFormat="1" ht="36.9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="5" customFormat="1" ht="17.2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7" t="s">
        <v>32</v>
      </c>
      <c r="T3" s="47"/>
    </row>
    <row r="4" ht="27.6" customHeight="1" spans="1:20">
      <c r="A4" s="9" t="s">
        <v>217</v>
      </c>
      <c r="B4" s="9"/>
      <c r="C4" s="9"/>
      <c r="D4" s="9" t="s">
        <v>218</v>
      </c>
      <c r="E4" s="9" t="s">
        <v>219</v>
      </c>
      <c r="F4" s="9" t="s">
        <v>220</v>
      </c>
      <c r="G4" s="9" t="s">
        <v>221</v>
      </c>
      <c r="H4" s="9" t="s">
        <v>222</v>
      </c>
      <c r="I4" s="9" t="s">
        <v>223</v>
      </c>
      <c r="J4" s="9" t="s">
        <v>224</v>
      </c>
      <c r="K4" s="9" t="s">
        <v>225</v>
      </c>
      <c r="L4" s="9" t="s">
        <v>226</v>
      </c>
      <c r="M4" s="9" t="s">
        <v>227</v>
      </c>
      <c r="N4" s="9" t="s">
        <v>228</v>
      </c>
      <c r="O4" s="9" t="s">
        <v>229</v>
      </c>
      <c r="P4" s="9" t="s">
        <v>230</v>
      </c>
      <c r="Q4" s="9" t="s">
        <v>231</v>
      </c>
      <c r="R4" s="9" t="s">
        <v>232</v>
      </c>
      <c r="S4" s="9" t="s">
        <v>233</v>
      </c>
      <c r="T4" s="9" t="s">
        <v>234</v>
      </c>
    </row>
    <row r="5" ht="30.15" customHeight="1" spans="1:20">
      <c r="A5" s="9" t="s">
        <v>235</v>
      </c>
      <c r="B5" s="9" t="s">
        <v>236</v>
      </c>
      <c r="C5" s="9" t="s">
        <v>237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25" customHeight="1" spans="1:20">
      <c r="A6" s="40"/>
      <c r="B6" s="40"/>
      <c r="C6" s="40"/>
      <c r="D6" s="40"/>
      <c r="E6" s="40" t="s">
        <v>137</v>
      </c>
      <c r="F6" s="71">
        <f>SUM(G6:T6)</f>
        <v>14238.309365</v>
      </c>
      <c r="G6" s="71">
        <f>G7</f>
        <v>2059.545399</v>
      </c>
      <c r="H6" s="71">
        <f>H7</f>
        <v>11111.39</v>
      </c>
      <c r="I6" s="71">
        <f>I7</f>
        <v>13</v>
      </c>
      <c r="J6" s="86"/>
      <c r="K6" s="86"/>
      <c r="L6" s="86"/>
      <c r="M6" s="86"/>
      <c r="N6" s="86"/>
      <c r="O6" s="71">
        <f>O7</f>
        <v>1054.373966</v>
      </c>
      <c r="P6" s="86"/>
      <c r="Q6" s="86"/>
      <c r="R6" s="86"/>
      <c r="S6" s="86"/>
      <c r="T6" s="86"/>
    </row>
    <row r="7" ht="25" customHeight="1" spans="1:20">
      <c r="A7" s="40"/>
      <c r="B7" s="40"/>
      <c r="C7" s="40"/>
      <c r="D7" s="44" t="s">
        <v>155</v>
      </c>
      <c r="E7" s="44" t="s">
        <v>156</v>
      </c>
      <c r="F7" s="71">
        <f>F8+F14+F20+F29+F25+F35</f>
        <v>14238.309365</v>
      </c>
      <c r="G7" s="71">
        <f t="shared" ref="G7:O7" si="0">G8+G14+G20+G29+G25+G35</f>
        <v>2059.545399</v>
      </c>
      <c r="H7" s="71">
        <f t="shared" si="0"/>
        <v>11111.39</v>
      </c>
      <c r="I7" s="71">
        <f t="shared" si="0"/>
        <v>13</v>
      </c>
      <c r="J7" s="71" t="s">
        <v>75</v>
      </c>
      <c r="K7" s="71" t="s">
        <v>75</v>
      </c>
      <c r="L7" s="71" t="s">
        <v>75</v>
      </c>
      <c r="M7" s="71" t="s">
        <v>75</v>
      </c>
      <c r="N7" s="71" t="s">
        <v>75</v>
      </c>
      <c r="O7" s="71">
        <f t="shared" si="0"/>
        <v>1054.373966</v>
      </c>
      <c r="P7" s="91"/>
      <c r="Q7" s="91"/>
      <c r="R7" s="91"/>
      <c r="S7" s="91"/>
      <c r="T7" s="91"/>
    </row>
    <row r="8" ht="25" customHeight="1" spans="1:20">
      <c r="A8" s="53"/>
      <c r="B8" s="53"/>
      <c r="C8" s="53"/>
      <c r="D8" s="51" t="s">
        <v>176</v>
      </c>
      <c r="E8" s="51" t="s">
        <v>177</v>
      </c>
      <c r="F8" s="91">
        <v>11549.826666</v>
      </c>
      <c r="G8" s="91">
        <v>1117.274666</v>
      </c>
      <c r="H8" s="91">
        <v>10419.552</v>
      </c>
      <c r="I8" s="91">
        <v>13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5" customHeight="1" spans="1:20">
      <c r="A9" s="54" t="s">
        <v>238</v>
      </c>
      <c r="B9" s="54" t="s">
        <v>239</v>
      </c>
      <c r="C9" s="54" t="s">
        <v>240</v>
      </c>
      <c r="D9" s="45" t="s">
        <v>241</v>
      </c>
      <c r="E9" s="55" t="s">
        <v>181</v>
      </c>
      <c r="F9" s="92">
        <v>1164.263778</v>
      </c>
      <c r="G9" s="92">
        <v>916.611778</v>
      </c>
      <c r="H9" s="92">
        <v>247.652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5" customHeight="1" spans="1:20">
      <c r="A10" s="54" t="s">
        <v>182</v>
      </c>
      <c r="B10" s="54" t="s">
        <v>242</v>
      </c>
      <c r="C10" s="54" t="s">
        <v>242</v>
      </c>
      <c r="D10" s="45" t="s">
        <v>241</v>
      </c>
      <c r="E10" s="55" t="s">
        <v>187</v>
      </c>
      <c r="F10" s="92">
        <v>92.200011</v>
      </c>
      <c r="G10" s="92">
        <v>92.200011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ht="25" customHeight="1" spans="1:20">
      <c r="A11" s="54" t="s">
        <v>182</v>
      </c>
      <c r="B11" s="54" t="s">
        <v>243</v>
      </c>
      <c r="C11" s="54" t="s">
        <v>243</v>
      </c>
      <c r="D11" s="45" t="s">
        <v>241</v>
      </c>
      <c r="E11" s="55" t="s">
        <v>190</v>
      </c>
      <c r="F11" s="92">
        <v>5.920237</v>
      </c>
      <c r="G11" s="92">
        <v>5.920237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25" customHeight="1" spans="1:20">
      <c r="A12" s="54" t="s">
        <v>191</v>
      </c>
      <c r="B12" s="54" t="s">
        <v>244</v>
      </c>
      <c r="C12" s="54" t="s">
        <v>240</v>
      </c>
      <c r="D12" s="45" t="s">
        <v>241</v>
      </c>
      <c r="E12" s="55" t="s">
        <v>196</v>
      </c>
      <c r="F12" s="92">
        <v>102.54264</v>
      </c>
      <c r="G12" s="92">
        <v>102.54264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ht="25" customHeight="1" spans="1:20">
      <c r="A13" s="54" t="s">
        <v>197</v>
      </c>
      <c r="B13" s="54" t="s">
        <v>245</v>
      </c>
      <c r="C13" s="54" t="s">
        <v>243</v>
      </c>
      <c r="D13" s="45" t="s">
        <v>241</v>
      </c>
      <c r="E13" s="55" t="s">
        <v>201</v>
      </c>
      <c r="F13" s="92">
        <v>10184.9</v>
      </c>
      <c r="G13" s="92"/>
      <c r="H13" s="92">
        <v>10171.9</v>
      </c>
      <c r="I13" s="92">
        <v>13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ht="25" customHeight="1" spans="1:20">
      <c r="A14" s="53"/>
      <c r="B14" s="53"/>
      <c r="C14" s="53"/>
      <c r="D14" s="51" t="s">
        <v>158</v>
      </c>
      <c r="E14" s="51" t="s">
        <v>159</v>
      </c>
      <c r="F14" s="91">
        <v>1575.073789</v>
      </c>
      <c r="G14" s="91">
        <v>252.768809</v>
      </c>
      <c r="H14" s="91">
        <v>399.964</v>
      </c>
      <c r="I14" s="91"/>
      <c r="J14" s="91"/>
      <c r="K14" s="91"/>
      <c r="L14" s="91"/>
      <c r="M14" s="91"/>
      <c r="N14" s="91"/>
      <c r="O14" s="91">
        <v>922.34098</v>
      </c>
      <c r="P14" s="91"/>
      <c r="Q14" s="91"/>
      <c r="R14" s="91"/>
      <c r="S14" s="91"/>
      <c r="T14" s="91"/>
    </row>
    <row r="15" ht="25" customHeight="1" spans="1:20">
      <c r="A15" s="54" t="s">
        <v>182</v>
      </c>
      <c r="B15" s="54" t="s">
        <v>242</v>
      </c>
      <c r="C15" s="54" t="s">
        <v>239</v>
      </c>
      <c r="D15" s="45" t="s">
        <v>246</v>
      </c>
      <c r="E15" s="55" t="s">
        <v>203</v>
      </c>
      <c r="F15" s="92">
        <v>1328.47627</v>
      </c>
      <c r="G15" s="92">
        <v>206.17129</v>
      </c>
      <c r="H15" s="92">
        <v>199.964</v>
      </c>
      <c r="I15" s="92"/>
      <c r="J15" s="92"/>
      <c r="K15" s="92"/>
      <c r="L15" s="92"/>
      <c r="M15" s="92"/>
      <c r="N15" s="92"/>
      <c r="O15" s="92">
        <v>922.34098</v>
      </c>
      <c r="P15" s="92"/>
      <c r="Q15" s="92"/>
      <c r="R15" s="92"/>
      <c r="S15" s="92"/>
      <c r="T15" s="92"/>
    </row>
    <row r="16" ht="25" customHeight="1" spans="1:20">
      <c r="A16" s="54" t="s">
        <v>182</v>
      </c>
      <c r="B16" s="54" t="s">
        <v>242</v>
      </c>
      <c r="C16" s="54" t="s">
        <v>242</v>
      </c>
      <c r="D16" s="45" t="s">
        <v>246</v>
      </c>
      <c r="E16" s="55" t="s">
        <v>187</v>
      </c>
      <c r="F16" s="92">
        <v>21.365203</v>
      </c>
      <c r="G16" s="92">
        <v>21.365203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ht="25" customHeight="1" spans="1:20">
      <c r="A17" s="54" t="s">
        <v>182</v>
      </c>
      <c r="B17" s="54" t="s">
        <v>243</v>
      </c>
      <c r="C17" s="54" t="s">
        <v>243</v>
      </c>
      <c r="D17" s="45" t="s">
        <v>246</v>
      </c>
      <c r="E17" s="55" t="s">
        <v>190</v>
      </c>
      <c r="F17" s="92">
        <v>3.114732</v>
      </c>
      <c r="G17" s="92">
        <v>3.114732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ht="25" customHeight="1" spans="1:20">
      <c r="A18" s="54" t="s">
        <v>191</v>
      </c>
      <c r="B18" s="54" t="s">
        <v>244</v>
      </c>
      <c r="C18" s="54" t="s">
        <v>240</v>
      </c>
      <c r="D18" s="45" t="s">
        <v>246</v>
      </c>
      <c r="E18" s="55" t="s">
        <v>196</v>
      </c>
      <c r="F18" s="92">
        <v>22.117584</v>
      </c>
      <c r="G18" s="92">
        <v>22.117584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ht="25" customHeight="1" spans="1:20">
      <c r="A19" s="54" t="s">
        <v>182</v>
      </c>
      <c r="B19" s="54" t="s">
        <v>242</v>
      </c>
      <c r="C19" s="54" t="s">
        <v>243</v>
      </c>
      <c r="D19" s="45" t="s">
        <v>246</v>
      </c>
      <c r="E19" s="55" t="s">
        <v>205</v>
      </c>
      <c r="F19" s="92">
        <v>200</v>
      </c>
      <c r="G19" s="92"/>
      <c r="H19" s="92">
        <v>200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  <row r="20" ht="25" customHeight="1" spans="1:20">
      <c r="A20" s="53"/>
      <c r="B20" s="53"/>
      <c r="C20" s="53"/>
      <c r="D20" s="51" t="s">
        <v>160</v>
      </c>
      <c r="E20" s="51" t="s">
        <v>161</v>
      </c>
      <c r="F20" s="91">
        <v>391.452055</v>
      </c>
      <c r="G20" s="91">
        <v>232.585533</v>
      </c>
      <c r="H20" s="91">
        <v>79.12</v>
      </c>
      <c r="I20" s="91"/>
      <c r="J20" s="91"/>
      <c r="K20" s="91"/>
      <c r="L20" s="91"/>
      <c r="M20" s="91"/>
      <c r="N20" s="91"/>
      <c r="O20" s="91">
        <v>79.746522</v>
      </c>
      <c r="P20" s="91"/>
      <c r="Q20" s="91"/>
      <c r="R20" s="91"/>
      <c r="S20" s="91"/>
      <c r="T20" s="91"/>
    </row>
    <row r="21" ht="25" customHeight="1" spans="1:20">
      <c r="A21" s="54" t="s">
        <v>197</v>
      </c>
      <c r="B21" s="54" t="s">
        <v>239</v>
      </c>
      <c r="C21" s="54" t="s">
        <v>243</v>
      </c>
      <c r="D21" s="45" t="s">
        <v>247</v>
      </c>
      <c r="E21" s="55" t="s">
        <v>208</v>
      </c>
      <c r="F21" s="92">
        <v>348.527325</v>
      </c>
      <c r="G21" s="92">
        <v>189.660803</v>
      </c>
      <c r="H21" s="92">
        <v>79.12</v>
      </c>
      <c r="I21" s="92"/>
      <c r="J21" s="92"/>
      <c r="K21" s="92"/>
      <c r="L21" s="92"/>
      <c r="M21" s="92"/>
      <c r="N21" s="92"/>
      <c r="O21" s="92">
        <v>79.746522</v>
      </c>
      <c r="P21" s="92"/>
      <c r="Q21" s="92"/>
      <c r="R21" s="92"/>
      <c r="S21" s="92"/>
      <c r="T21" s="92"/>
    </row>
    <row r="22" ht="25" customHeight="1" spans="1:20">
      <c r="A22" s="54" t="s">
        <v>182</v>
      </c>
      <c r="B22" s="54" t="s">
        <v>242</v>
      </c>
      <c r="C22" s="54" t="s">
        <v>242</v>
      </c>
      <c r="D22" s="45" t="s">
        <v>247</v>
      </c>
      <c r="E22" s="55" t="s">
        <v>187</v>
      </c>
      <c r="F22" s="92">
        <v>20.280603</v>
      </c>
      <c r="G22" s="92">
        <v>20.280603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ht="25" customHeight="1" spans="1:20">
      <c r="A23" s="54" t="s">
        <v>182</v>
      </c>
      <c r="B23" s="54" t="s">
        <v>243</v>
      </c>
      <c r="C23" s="54" t="s">
        <v>243</v>
      </c>
      <c r="D23" s="45" t="s">
        <v>247</v>
      </c>
      <c r="E23" s="55" t="s">
        <v>190</v>
      </c>
      <c r="F23" s="92">
        <v>1.469107</v>
      </c>
      <c r="G23" s="92">
        <v>1.469107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ht="25" customHeight="1" spans="1:20">
      <c r="A24" s="54" t="s">
        <v>191</v>
      </c>
      <c r="B24" s="54" t="s">
        <v>244</v>
      </c>
      <c r="C24" s="54" t="s">
        <v>240</v>
      </c>
      <c r="D24" s="45" t="s">
        <v>247</v>
      </c>
      <c r="E24" s="55" t="s">
        <v>196</v>
      </c>
      <c r="F24" s="92">
        <v>21.17502</v>
      </c>
      <c r="G24" s="92">
        <v>21.17502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ht="25" customHeight="1" spans="1:20">
      <c r="A25" s="53"/>
      <c r="B25" s="53"/>
      <c r="C25" s="53"/>
      <c r="D25" s="51" t="s">
        <v>162</v>
      </c>
      <c r="E25" s="51" t="s">
        <v>163</v>
      </c>
      <c r="F25" s="91">
        <v>217.787597</v>
      </c>
      <c r="G25" s="91">
        <v>163.200429</v>
      </c>
      <c r="H25" s="91">
        <v>25.89</v>
      </c>
      <c r="I25" s="91"/>
      <c r="J25" s="91"/>
      <c r="K25" s="91"/>
      <c r="L25" s="91"/>
      <c r="M25" s="91"/>
      <c r="N25" s="91"/>
      <c r="O25" s="91">
        <v>28.697168</v>
      </c>
      <c r="P25" s="91"/>
      <c r="Q25" s="91"/>
      <c r="R25" s="91"/>
      <c r="S25" s="91"/>
      <c r="T25" s="91"/>
    </row>
    <row r="26" ht="25" customHeight="1" spans="1:20">
      <c r="A26" s="54" t="s">
        <v>248</v>
      </c>
      <c r="B26" s="54" t="s">
        <v>249</v>
      </c>
      <c r="C26" s="54" t="s">
        <v>240</v>
      </c>
      <c r="D26" s="45" t="s">
        <v>250</v>
      </c>
      <c r="E26" s="55" t="s">
        <v>210</v>
      </c>
      <c r="F26" s="92">
        <v>189.867936</v>
      </c>
      <c r="G26" s="92">
        <v>135.280768</v>
      </c>
      <c r="H26" s="92">
        <v>25.89</v>
      </c>
      <c r="I26" s="92"/>
      <c r="J26" s="92"/>
      <c r="K26" s="92"/>
      <c r="L26" s="92"/>
      <c r="M26" s="92"/>
      <c r="N26" s="92"/>
      <c r="O26" s="92">
        <v>28.697168</v>
      </c>
      <c r="P26" s="92"/>
      <c r="Q26" s="92"/>
      <c r="R26" s="92"/>
      <c r="S26" s="92"/>
      <c r="T26" s="92"/>
    </row>
    <row r="27" ht="25" customHeight="1" spans="1:20">
      <c r="A27" s="54" t="s">
        <v>182</v>
      </c>
      <c r="B27" s="54" t="s">
        <v>242</v>
      </c>
      <c r="C27" s="54" t="s">
        <v>242</v>
      </c>
      <c r="D27" s="45" t="s">
        <v>250</v>
      </c>
      <c r="E27" s="55" t="s">
        <v>187</v>
      </c>
      <c r="F27" s="92">
        <v>13.006541</v>
      </c>
      <c r="G27" s="92">
        <v>13.006541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</row>
    <row r="28" ht="25" customHeight="1" spans="1:20">
      <c r="A28" s="54" t="s">
        <v>191</v>
      </c>
      <c r="B28" s="54" t="s">
        <v>244</v>
      </c>
      <c r="C28" s="54" t="s">
        <v>240</v>
      </c>
      <c r="D28" s="45" t="s">
        <v>250</v>
      </c>
      <c r="E28" s="55" t="s">
        <v>196</v>
      </c>
      <c r="F28" s="92">
        <v>14.91312</v>
      </c>
      <c r="G28" s="92">
        <v>14.91312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</row>
    <row r="29" ht="25" customHeight="1" spans="1:20">
      <c r="A29" s="53"/>
      <c r="B29" s="53"/>
      <c r="C29" s="53"/>
      <c r="D29" s="51" t="s">
        <v>164</v>
      </c>
      <c r="E29" s="51" t="s">
        <v>165</v>
      </c>
      <c r="F29" s="91">
        <v>153.674978</v>
      </c>
      <c r="G29" s="91">
        <v>101.26081</v>
      </c>
      <c r="H29" s="91">
        <v>42.564</v>
      </c>
      <c r="I29" s="91"/>
      <c r="J29" s="91"/>
      <c r="K29" s="91"/>
      <c r="L29" s="91"/>
      <c r="M29" s="91"/>
      <c r="N29" s="91"/>
      <c r="O29" s="91">
        <v>9.850168</v>
      </c>
      <c r="P29" s="91"/>
      <c r="Q29" s="91"/>
      <c r="R29" s="91"/>
      <c r="S29" s="91"/>
      <c r="T29" s="91"/>
    </row>
    <row r="30" ht="25" customHeight="1" spans="1:20">
      <c r="A30" s="54" t="s">
        <v>197</v>
      </c>
      <c r="B30" s="54" t="s">
        <v>242</v>
      </c>
      <c r="C30" s="54" t="s">
        <v>240</v>
      </c>
      <c r="D30" s="45" t="s">
        <v>251</v>
      </c>
      <c r="E30" s="55" t="s">
        <v>181</v>
      </c>
      <c r="F30" s="92">
        <v>118.710088</v>
      </c>
      <c r="G30" s="92">
        <v>83.39592</v>
      </c>
      <c r="H30" s="92">
        <v>25.464</v>
      </c>
      <c r="I30" s="92"/>
      <c r="J30" s="92"/>
      <c r="K30" s="92"/>
      <c r="L30" s="92"/>
      <c r="M30" s="92"/>
      <c r="N30" s="92"/>
      <c r="O30" s="92">
        <v>9.850168</v>
      </c>
      <c r="P30" s="92"/>
      <c r="Q30" s="92"/>
      <c r="R30" s="92"/>
      <c r="S30" s="92"/>
      <c r="T30" s="92"/>
    </row>
    <row r="31" ht="25" customHeight="1" spans="1:20">
      <c r="A31" s="54" t="s">
        <v>182</v>
      </c>
      <c r="B31" s="54" t="s">
        <v>242</v>
      </c>
      <c r="C31" s="54" t="s">
        <v>242</v>
      </c>
      <c r="D31" s="45" t="s">
        <v>251</v>
      </c>
      <c r="E31" s="55" t="s">
        <v>187</v>
      </c>
      <c r="F31" s="92">
        <v>8.28073</v>
      </c>
      <c r="G31" s="92">
        <v>8.28073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</row>
    <row r="32" ht="25" customHeight="1" spans="1:20">
      <c r="A32" s="54" t="s">
        <v>182</v>
      </c>
      <c r="B32" s="54" t="s">
        <v>243</v>
      </c>
      <c r="C32" s="54" t="s">
        <v>243</v>
      </c>
      <c r="D32" s="45" t="s">
        <v>251</v>
      </c>
      <c r="E32" s="55" t="s">
        <v>190</v>
      </c>
      <c r="F32" s="92">
        <v>0.547296</v>
      </c>
      <c r="G32" s="92">
        <v>0.547296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</row>
    <row r="33" ht="25" customHeight="1" spans="1:20">
      <c r="A33" s="54" t="s">
        <v>191</v>
      </c>
      <c r="B33" s="54" t="s">
        <v>244</v>
      </c>
      <c r="C33" s="54" t="s">
        <v>240</v>
      </c>
      <c r="D33" s="45" t="s">
        <v>251</v>
      </c>
      <c r="E33" s="55" t="s">
        <v>196</v>
      </c>
      <c r="F33" s="92">
        <v>9.036864</v>
      </c>
      <c r="G33" s="92">
        <v>9.036864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</row>
    <row r="34" ht="25" customHeight="1" spans="1:20">
      <c r="A34" s="54" t="s">
        <v>197</v>
      </c>
      <c r="B34" s="54" t="s">
        <v>242</v>
      </c>
      <c r="C34" s="54" t="s">
        <v>245</v>
      </c>
      <c r="D34" s="45" t="s">
        <v>251</v>
      </c>
      <c r="E34" s="55" t="s">
        <v>215</v>
      </c>
      <c r="F34" s="92">
        <v>17.1</v>
      </c>
      <c r="G34" s="92"/>
      <c r="H34" s="92">
        <v>17.1</v>
      </c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</row>
    <row r="35" ht="25" customHeight="1" spans="1:20">
      <c r="A35" s="53"/>
      <c r="B35" s="53"/>
      <c r="C35" s="53"/>
      <c r="D35" s="51" t="s">
        <v>166</v>
      </c>
      <c r="E35" s="51" t="s">
        <v>167</v>
      </c>
      <c r="F35" s="91">
        <v>350.49428</v>
      </c>
      <c r="G35" s="91">
        <v>192.455152</v>
      </c>
      <c r="H35" s="91">
        <v>144.3</v>
      </c>
      <c r="I35" s="91"/>
      <c r="J35" s="91"/>
      <c r="K35" s="91"/>
      <c r="L35" s="91"/>
      <c r="M35" s="91"/>
      <c r="N35" s="91"/>
      <c r="O35" s="91">
        <v>13.739128</v>
      </c>
      <c r="P35" s="91"/>
      <c r="Q35" s="91"/>
      <c r="R35" s="91"/>
      <c r="S35" s="91"/>
      <c r="T35" s="91"/>
    </row>
    <row r="36" ht="25" customHeight="1" spans="1:20">
      <c r="A36" s="54" t="s">
        <v>197</v>
      </c>
      <c r="B36" s="54" t="s">
        <v>242</v>
      </c>
      <c r="C36" s="54" t="s">
        <v>245</v>
      </c>
      <c r="D36" s="45" t="s">
        <v>252</v>
      </c>
      <c r="E36" s="55" t="s">
        <v>215</v>
      </c>
      <c r="F36" s="92">
        <v>316.380258</v>
      </c>
      <c r="G36" s="92">
        <v>158.34113</v>
      </c>
      <c r="H36" s="92">
        <v>144.3</v>
      </c>
      <c r="I36" s="92"/>
      <c r="J36" s="92"/>
      <c r="K36" s="92"/>
      <c r="L36" s="92"/>
      <c r="M36" s="92"/>
      <c r="N36" s="92"/>
      <c r="O36" s="92">
        <v>13.739128</v>
      </c>
      <c r="P36" s="92"/>
      <c r="Q36" s="92"/>
      <c r="R36" s="92"/>
      <c r="S36" s="92"/>
      <c r="T36" s="92"/>
    </row>
    <row r="37" ht="25" customHeight="1" spans="1:20">
      <c r="A37" s="54" t="s">
        <v>182</v>
      </c>
      <c r="B37" s="54" t="s">
        <v>242</v>
      </c>
      <c r="C37" s="54" t="s">
        <v>242</v>
      </c>
      <c r="D37" s="45" t="s">
        <v>252</v>
      </c>
      <c r="E37" s="55" t="s">
        <v>187</v>
      </c>
      <c r="F37" s="92">
        <v>15.419078</v>
      </c>
      <c r="G37" s="92">
        <v>15.419078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</row>
    <row r="38" ht="25" customHeight="1" spans="1:20">
      <c r="A38" s="54" t="s">
        <v>182</v>
      </c>
      <c r="B38" s="54" t="s">
        <v>243</v>
      </c>
      <c r="C38" s="54" t="s">
        <v>243</v>
      </c>
      <c r="D38" s="45" t="s">
        <v>252</v>
      </c>
      <c r="E38" s="55" t="s">
        <v>190</v>
      </c>
      <c r="F38" s="92">
        <v>1.029684</v>
      </c>
      <c r="G38" s="92">
        <v>1.029684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</row>
    <row r="39" ht="25" customHeight="1" spans="1:20">
      <c r="A39" s="54" t="s">
        <v>191</v>
      </c>
      <c r="B39" s="54" t="s">
        <v>244</v>
      </c>
      <c r="C39" s="54" t="s">
        <v>240</v>
      </c>
      <c r="D39" s="45" t="s">
        <v>252</v>
      </c>
      <c r="E39" s="55" t="s">
        <v>196</v>
      </c>
      <c r="F39" s="92">
        <v>17.66526</v>
      </c>
      <c r="G39" s="92">
        <v>17.66526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8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0"/>
  <sheetViews>
    <sheetView topLeftCell="J1" workbookViewId="0">
      <selection activeCell="A3" sqref="$A3:$XFD3"/>
    </sheetView>
  </sheetViews>
  <sheetFormatPr defaultColWidth="9" defaultRowHeight="13.5"/>
  <cols>
    <col min="1" max="1" width="2.875" customWidth="1"/>
    <col min="2" max="3" width="2.25" customWidth="1"/>
    <col min="4" max="4" width="8.125" customWidth="1"/>
    <col min="5" max="5" width="27.625" customWidth="1"/>
    <col min="6" max="6" width="8.75" customWidth="1"/>
    <col min="7" max="7" width="7.75" customWidth="1"/>
    <col min="8" max="10" width="8.125" customWidth="1"/>
    <col min="11" max="11" width="10" customWidth="1"/>
    <col min="12" max="12" width="11.75" customWidth="1"/>
    <col min="13" max="14" width="10.125" customWidth="1"/>
    <col min="15" max="15" width="8.625" customWidth="1"/>
    <col min="16" max="16" width="12.375" customWidth="1"/>
    <col min="17" max="17" width="6.25" customWidth="1"/>
    <col min="18" max="18" width="12" customWidth="1"/>
    <col min="19" max="19" width="8.75" customWidth="1"/>
    <col min="20" max="20" width="7.5" customWidth="1"/>
    <col min="21" max="21" width="5.375" customWidth="1"/>
    <col min="22" max="23" width="9.76666666666667" customWidth="1"/>
  </cols>
  <sheetData>
    <row r="1" s="5" customFormat="1" ht="14.25" customHeight="1" spans="1:21">
      <c r="A1" s="4"/>
      <c r="T1" s="46" t="s">
        <v>253</v>
      </c>
      <c r="U1" s="46"/>
    </row>
    <row r="2" ht="49.1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="5" customFormat="1" ht="21.15" customHeight="1" spans="1:2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47" t="s">
        <v>32</v>
      </c>
      <c r="U3" s="47"/>
    </row>
    <row r="4" ht="29.3" customHeight="1" spans="1:21">
      <c r="A4" s="9" t="s">
        <v>217</v>
      </c>
      <c r="B4" s="9"/>
      <c r="C4" s="9"/>
      <c r="D4" s="9" t="s">
        <v>218</v>
      </c>
      <c r="E4" s="9" t="s">
        <v>219</v>
      </c>
      <c r="F4" s="9" t="s">
        <v>254</v>
      </c>
      <c r="G4" s="9" t="s">
        <v>171</v>
      </c>
      <c r="H4" s="9"/>
      <c r="I4" s="9"/>
      <c r="J4" s="9"/>
      <c r="K4" s="9" t="s">
        <v>172</v>
      </c>
      <c r="L4" s="9"/>
      <c r="M4" s="9"/>
      <c r="N4" s="9"/>
      <c r="O4" s="9"/>
      <c r="P4" s="9"/>
      <c r="Q4" s="9"/>
      <c r="R4" s="9"/>
      <c r="S4" s="9"/>
      <c r="T4" s="9"/>
      <c r="U4" s="9"/>
    </row>
    <row r="5" ht="60" customHeight="1" spans="1:21">
      <c r="A5" s="9" t="s">
        <v>235</v>
      </c>
      <c r="B5" s="9" t="s">
        <v>236</v>
      </c>
      <c r="C5" s="9" t="s">
        <v>237</v>
      </c>
      <c r="D5" s="9"/>
      <c r="E5" s="9"/>
      <c r="F5" s="9"/>
      <c r="G5" s="9" t="s">
        <v>137</v>
      </c>
      <c r="H5" s="9" t="s">
        <v>255</v>
      </c>
      <c r="I5" s="9" t="s">
        <v>256</v>
      </c>
      <c r="J5" s="9" t="s">
        <v>229</v>
      </c>
      <c r="K5" s="9" t="s">
        <v>137</v>
      </c>
      <c r="L5" s="9" t="s">
        <v>257</v>
      </c>
      <c r="M5" s="9" t="s">
        <v>258</v>
      </c>
      <c r="N5" s="9" t="s">
        <v>259</v>
      </c>
      <c r="O5" s="9" t="s">
        <v>231</v>
      </c>
      <c r="P5" s="9" t="s">
        <v>260</v>
      </c>
      <c r="Q5" s="9" t="s">
        <v>261</v>
      </c>
      <c r="R5" s="9" t="s">
        <v>262</v>
      </c>
      <c r="S5" s="9" t="s">
        <v>227</v>
      </c>
      <c r="T5" s="9" t="s">
        <v>230</v>
      </c>
      <c r="U5" s="9" t="s">
        <v>234</v>
      </c>
    </row>
    <row r="6" ht="25" customHeight="1" spans="1:21">
      <c r="A6" s="40"/>
      <c r="B6" s="40"/>
      <c r="C6" s="40"/>
      <c r="D6" s="40"/>
      <c r="E6" s="40" t="s">
        <v>137</v>
      </c>
      <c r="F6" s="71">
        <f>G6+K6</f>
        <v>14238.309365</v>
      </c>
      <c r="G6" s="71">
        <f>G7</f>
        <v>3582.389365</v>
      </c>
      <c r="H6" s="71">
        <f t="shared" ref="H6:Q6" si="0">H7</f>
        <v>2059.545399</v>
      </c>
      <c r="I6" s="71">
        <f t="shared" si="0"/>
        <v>478.11</v>
      </c>
      <c r="J6" s="71">
        <f t="shared" si="0"/>
        <v>1044.733966</v>
      </c>
      <c r="K6" s="71">
        <f t="shared" si="0"/>
        <v>10655.92</v>
      </c>
      <c r="L6" s="71" t="s">
        <v>75</v>
      </c>
      <c r="M6" s="71">
        <f t="shared" si="0"/>
        <v>10633.28</v>
      </c>
      <c r="N6" s="71">
        <f t="shared" si="0"/>
        <v>9.64</v>
      </c>
      <c r="O6" s="71" t="s">
        <v>75</v>
      </c>
      <c r="P6" s="71" t="s">
        <v>75</v>
      </c>
      <c r="Q6" s="71">
        <f t="shared" si="0"/>
        <v>13</v>
      </c>
      <c r="R6" s="71"/>
      <c r="S6" s="71"/>
      <c r="T6" s="71"/>
      <c r="U6" s="71"/>
    </row>
    <row r="7" ht="25" customHeight="1" spans="1:21">
      <c r="A7" s="40"/>
      <c r="B7" s="40"/>
      <c r="C7" s="40"/>
      <c r="D7" s="44" t="s">
        <v>155</v>
      </c>
      <c r="E7" s="44" t="s">
        <v>156</v>
      </c>
      <c r="F7" s="71">
        <f>F8+F14+F20+F25+F29+F35</f>
        <v>14238.309365</v>
      </c>
      <c r="G7" s="71">
        <f t="shared" ref="G7:Q7" si="1">G8+G14+G20+G25+G29+G35</f>
        <v>3582.389365</v>
      </c>
      <c r="H7" s="71">
        <f t="shared" si="1"/>
        <v>2059.545399</v>
      </c>
      <c r="I7" s="71">
        <f t="shared" si="1"/>
        <v>478.11</v>
      </c>
      <c r="J7" s="71">
        <f t="shared" si="1"/>
        <v>1044.733966</v>
      </c>
      <c r="K7" s="71">
        <f t="shared" si="1"/>
        <v>10655.92</v>
      </c>
      <c r="L7" s="71" t="s">
        <v>75</v>
      </c>
      <c r="M7" s="71">
        <f t="shared" si="1"/>
        <v>10633.28</v>
      </c>
      <c r="N7" s="71">
        <f t="shared" si="1"/>
        <v>9.64</v>
      </c>
      <c r="O7" s="71" t="s">
        <v>75</v>
      </c>
      <c r="P7" s="71" t="s">
        <v>75</v>
      </c>
      <c r="Q7" s="71">
        <f t="shared" si="1"/>
        <v>13</v>
      </c>
      <c r="R7" s="71"/>
      <c r="S7" s="71"/>
      <c r="T7" s="71"/>
      <c r="U7" s="71"/>
    </row>
    <row r="8" ht="25" customHeight="1" spans="1:21">
      <c r="A8" s="53"/>
      <c r="B8" s="53"/>
      <c r="C8" s="53"/>
      <c r="D8" s="51" t="s">
        <v>176</v>
      </c>
      <c r="E8" s="51" t="s">
        <v>177</v>
      </c>
      <c r="F8" s="71">
        <v>11549.826666</v>
      </c>
      <c r="G8" s="71">
        <v>1364.926666</v>
      </c>
      <c r="H8" s="71">
        <v>1117.274666</v>
      </c>
      <c r="I8" s="71">
        <v>247.652</v>
      </c>
      <c r="J8" s="71"/>
      <c r="K8" s="71">
        <v>10184.9</v>
      </c>
      <c r="L8" s="71" t="s">
        <v>75</v>
      </c>
      <c r="M8" s="71">
        <v>10171.9</v>
      </c>
      <c r="N8" s="71"/>
      <c r="O8" s="71"/>
      <c r="P8" s="71"/>
      <c r="Q8" s="71">
        <v>13</v>
      </c>
      <c r="R8" s="71"/>
      <c r="S8" s="71"/>
      <c r="T8" s="71"/>
      <c r="U8" s="71"/>
    </row>
    <row r="9" ht="25" customHeight="1" spans="1:21">
      <c r="A9" s="54" t="s">
        <v>238</v>
      </c>
      <c r="B9" s="54" t="s">
        <v>239</v>
      </c>
      <c r="C9" s="54" t="s">
        <v>240</v>
      </c>
      <c r="D9" s="45" t="s">
        <v>241</v>
      </c>
      <c r="E9" s="55" t="s">
        <v>181</v>
      </c>
      <c r="F9" s="74">
        <v>1164.263778</v>
      </c>
      <c r="G9" s="74">
        <v>1164.263778</v>
      </c>
      <c r="H9" s="74">
        <v>916.611778</v>
      </c>
      <c r="I9" s="74">
        <v>247.652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5" customHeight="1" spans="1:21">
      <c r="A10" s="54" t="s">
        <v>182</v>
      </c>
      <c r="B10" s="54" t="s">
        <v>242</v>
      </c>
      <c r="C10" s="54" t="s">
        <v>242</v>
      </c>
      <c r="D10" s="45" t="s">
        <v>241</v>
      </c>
      <c r="E10" s="55" t="s">
        <v>187</v>
      </c>
      <c r="F10" s="74">
        <v>92.200011</v>
      </c>
      <c r="G10" s="74">
        <v>92.200011</v>
      </c>
      <c r="H10" s="74">
        <v>92.200011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5" customHeight="1" spans="1:21">
      <c r="A11" s="54" t="s">
        <v>182</v>
      </c>
      <c r="B11" s="54" t="s">
        <v>243</v>
      </c>
      <c r="C11" s="54" t="s">
        <v>243</v>
      </c>
      <c r="D11" s="45" t="s">
        <v>241</v>
      </c>
      <c r="E11" s="55" t="s">
        <v>190</v>
      </c>
      <c r="F11" s="74">
        <v>5.920237</v>
      </c>
      <c r="G11" s="74">
        <v>5.920237</v>
      </c>
      <c r="H11" s="74">
        <v>5.920237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25" customHeight="1" spans="1:21">
      <c r="A12" s="54" t="s">
        <v>191</v>
      </c>
      <c r="B12" s="54" t="s">
        <v>244</v>
      </c>
      <c r="C12" s="54" t="s">
        <v>240</v>
      </c>
      <c r="D12" s="45" t="s">
        <v>241</v>
      </c>
      <c r="E12" s="55" t="s">
        <v>196</v>
      </c>
      <c r="F12" s="74">
        <v>102.54264</v>
      </c>
      <c r="G12" s="74">
        <v>102.54264</v>
      </c>
      <c r="H12" s="74">
        <v>102.54264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5" customHeight="1" spans="1:21">
      <c r="A13" s="54" t="s">
        <v>197</v>
      </c>
      <c r="B13" s="54" t="s">
        <v>245</v>
      </c>
      <c r="C13" s="54" t="s">
        <v>243</v>
      </c>
      <c r="D13" s="45" t="s">
        <v>241</v>
      </c>
      <c r="E13" s="55" t="s">
        <v>201</v>
      </c>
      <c r="F13" s="74">
        <v>10184.9</v>
      </c>
      <c r="G13" s="74"/>
      <c r="H13" s="74"/>
      <c r="I13" s="74"/>
      <c r="J13" s="74"/>
      <c r="K13" s="74">
        <v>10184.9</v>
      </c>
      <c r="L13" s="74"/>
      <c r="M13" s="74">
        <v>10171.9</v>
      </c>
      <c r="N13" s="74"/>
      <c r="O13" s="74"/>
      <c r="P13" s="74"/>
      <c r="Q13" s="74">
        <v>13</v>
      </c>
      <c r="R13" s="74"/>
      <c r="S13" s="74"/>
      <c r="T13" s="74"/>
      <c r="U13" s="74"/>
    </row>
    <row r="14" ht="25" customHeight="1" spans="1:21">
      <c r="A14" s="53"/>
      <c r="B14" s="53"/>
      <c r="C14" s="53"/>
      <c r="D14" s="51" t="s">
        <v>158</v>
      </c>
      <c r="E14" s="51" t="s">
        <v>159</v>
      </c>
      <c r="F14" s="71">
        <v>1575.073789</v>
      </c>
      <c r="G14" s="71">
        <v>1264.653789</v>
      </c>
      <c r="H14" s="71">
        <v>252.768809</v>
      </c>
      <c r="I14" s="71">
        <v>99.184</v>
      </c>
      <c r="J14" s="71">
        <v>912.70098</v>
      </c>
      <c r="K14" s="71">
        <v>310.42</v>
      </c>
      <c r="L14" s="71" t="s">
        <v>75</v>
      </c>
      <c r="M14" s="71">
        <v>300.78</v>
      </c>
      <c r="N14" s="71">
        <v>9.64</v>
      </c>
      <c r="O14" s="71"/>
      <c r="P14" s="71"/>
      <c r="Q14" s="71"/>
      <c r="R14" s="71"/>
      <c r="S14" s="71"/>
      <c r="T14" s="71"/>
      <c r="U14" s="71"/>
    </row>
    <row r="15" ht="25" customHeight="1" spans="1:21">
      <c r="A15" s="54" t="s">
        <v>182</v>
      </c>
      <c r="B15" s="54" t="s">
        <v>242</v>
      </c>
      <c r="C15" s="54" t="s">
        <v>239</v>
      </c>
      <c r="D15" s="45" t="s">
        <v>246</v>
      </c>
      <c r="E15" s="55" t="s">
        <v>203</v>
      </c>
      <c r="F15" s="74">
        <v>1328.47627</v>
      </c>
      <c r="G15" s="74">
        <v>1218.05627</v>
      </c>
      <c r="H15" s="74">
        <v>206.17129</v>
      </c>
      <c r="I15" s="74">
        <v>99.184</v>
      </c>
      <c r="J15" s="74">
        <v>912.70098</v>
      </c>
      <c r="K15" s="74">
        <v>110.42</v>
      </c>
      <c r="L15" s="74"/>
      <c r="M15" s="74">
        <v>100.78</v>
      </c>
      <c r="N15" s="74">
        <v>9.64</v>
      </c>
      <c r="O15" s="74"/>
      <c r="P15" s="74"/>
      <c r="Q15" s="74"/>
      <c r="R15" s="74"/>
      <c r="S15" s="74"/>
      <c r="T15" s="74"/>
      <c r="U15" s="74"/>
    </row>
    <row r="16" ht="25" customHeight="1" spans="1:21">
      <c r="A16" s="54" t="s">
        <v>182</v>
      </c>
      <c r="B16" s="54" t="s">
        <v>242</v>
      </c>
      <c r="C16" s="54" t="s">
        <v>242</v>
      </c>
      <c r="D16" s="45" t="s">
        <v>246</v>
      </c>
      <c r="E16" s="55" t="s">
        <v>187</v>
      </c>
      <c r="F16" s="74">
        <v>21.365203</v>
      </c>
      <c r="G16" s="74">
        <v>21.365203</v>
      </c>
      <c r="H16" s="74">
        <v>21.365203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5" customHeight="1" spans="1:21">
      <c r="A17" s="54" t="s">
        <v>182</v>
      </c>
      <c r="B17" s="54" t="s">
        <v>243</v>
      </c>
      <c r="C17" s="54" t="s">
        <v>243</v>
      </c>
      <c r="D17" s="45" t="s">
        <v>246</v>
      </c>
      <c r="E17" s="55" t="s">
        <v>190</v>
      </c>
      <c r="F17" s="74">
        <v>3.114732</v>
      </c>
      <c r="G17" s="74">
        <v>3.114732</v>
      </c>
      <c r="H17" s="74">
        <v>3.114732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5" customHeight="1" spans="1:21">
      <c r="A18" s="54" t="s">
        <v>191</v>
      </c>
      <c r="B18" s="54" t="s">
        <v>244</v>
      </c>
      <c r="C18" s="54" t="s">
        <v>240</v>
      </c>
      <c r="D18" s="45" t="s">
        <v>246</v>
      </c>
      <c r="E18" s="55" t="s">
        <v>196</v>
      </c>
      <c r="F18" s="74">
        <v>22.117584</v>
      </c>
      <c r="G18" s="74">
        <v>22.117584</v>
      </c>
      <c r="H18" s="74">
        <v>22.117584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5" customHeight="1" spans="1:21">
      <c r="A19" s="54" t="s">
        <v>182</v>
      </c>
      <c r="B19" s="54" t="s">
        <v>242</v>
      </c>
      <c r="C19" s="54" t="s">
        <v>243</v>
      </c>
      <c r="D19" s="45" t="s">
        <v>246</v>
      </c>
      <c r="E19" s="55" t="s">
        <v>205</v>
      </c>
      <c r="F19" s="74">
        <v>200</v>
      </c>
      <c r="G19" s="74"/>
      <c r="H19" s="74"/>
      <c r="I19" s="74"/>
      <c r="J19" s="74"/>
      <c r="K19" s="74">
        <v>200</v>
      </c>
      <c r="L19" s="74"/>
      <c r="M19" s="74">
        <v>200</v>
      </c>
      <c r="N19" s="74"/>
      <c r="O19" s="74"/>
      <c r="P19" s="74"/>
      <c r="Q19" s="74"/>
      <c r="R19" s="74"/>
      <c r="S19" s="74"/>
      <c r="T19" s="74"/>
      <c r="U19" s="74"/>
    </row>
    <row r="20" ht="25" customHeight="1" spans="1:21">
      <c r="A20" s="53"/>
      <c r="B20" s="53"/>
      <c r="C20" s="53"/>
      <c r="D20" s="51" t="s">
        <v>160</v>
      </c>
      <c r="E20" s="51" t="s">
        <v>161</v>
      </c>
      <c r="F20" s="71">
        <v>391.452055</v>
      </c>
      <c r="G20" s="71">
        <v>367.952055</v>
      </c>
      <c r="H20" s="71">
        <v>232.585533</v>
      </c>
      <c r="I20" s="71">
        <v>55.62</v>
      </c>
      <c r="J20" s="71">
        <v>79.746522</v>
      </c>
      <c r="K20" s="71">
        <v>23.5</v>
      </c>
      <c r="L20" s="71" t="s">
        <v>75</v>
      </c>
      <c r="M20" s="71">
        <v>23.5</v>
      </c>
      <c r="N20" s="71"/>
      <c r="O20" s="71"/>
      <c r="P20" s="71"/>
      <c r="Q20" s="71"/>
      <c r="R20" s="71"/>
      <c r="S20" s="71"/>
      <c r="T20" s="71"/>
      <c r="U20" s="71"/>
    </row>
    <row r="21" ht="25" customHeight="1" spans="1:21">
      <c r="A21" s="54" t="s">
        <v>197</v>
      </c>
      <c r="B21" s="54" t="s">
        <v>239</v>
      </c>
      <c r="C21" s="54" t="s">
        <v>243</v>
      </c>
      <c r="D21" s="45" t="s">
        <v>247</v>
      </c>
      <c r="E21" s="55" t="s">
        <v>208</v>
      </c>
      <c r="F21" s="74">
        <v>348.527325</v>
      </c>
      <c r="G21" s="74">
        <v>325.027325</v>
      </c>
      <c r="H21" s="74">
        <v>189.660803</v>
      </c>
      <c r="I21" s="74">
        <v>55.62</v>
      </c>
      <c r="J21" s="74">
        <v>79.746522</v>
      </c>
      <c r="K21" s="74">
        <v>23.5</v>
      </c>
      <c r="L21" s="74"/>
      <c r="M21" s="74">
        <v>23.5</v>
      </c>
      <c r="N21" s="74"/>
      <c r="O21" s="74"/>
      <c r="P21" s="74"/>
      <c r="Q21" s="74"/>
      <c r="R21" s="74"/>
      <c r="S21" s="74"/>
      <c r="T21" s="74"/>
      <c r="U21" s="74"/>
    </row>
    <row r="22" ht="25" customHeight="1" spans="1:21">
      <c r="A22" s="54" t="s">
        <v>182</v>
      </c>
      <c r="B22" s="54" t="s">
        <v>242</v>
      </c>
      <c r="C22" s="54" t="s">
        <v>242</v>
      </c>
      <c r="D22" s="45" t="s">
        <v>247</v>
      </c>
      <c r="E22" s="55" t="s">
        <v>187</v>
      </c>
      <c r="F22" s="74">
        <v>20.280603</v>
      </c>
      <c r="G22" s="74">
        <v>20.280603</v>
      </c>
      <c r="H22" s="74">
        <v>20.280603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5" customHeight="1" spans="1:21">
      <c r="A23" s="54" t="s">
        <v>182</v>
      </c>
      <c r="B23" s="54" t="s">
        <v>243</v>
      </c>
      <c r="C23" s="54" t="s">
        <v>243</v>
      </c>
      <c r="D23" s="45" t="s">
        <v>247</v>
      </c>
      <c r="E23" s="55" t="s">
        <v>190</v>
      </c>
      <c r="F23" s="74">
        <v>1.469107</v>
      </c>
      <c r="G23" s="74">
        <v>1.469107</v>
      </c>
      <c r="H23" s="74">
        <v>1.469107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5" customHeight="1" spans="1:21">
      <c r="A24" s="54" t="s">
        <v>191</v>
      </c>
      <c r="B24" s="54" t="s">
        <v>244</v>
      </c>
      <c r="C24" s="54" t="s">
        <v>240</v>
      </c>
      <c r="D24" s="45" t="s">
        <v>247</v>
      </c>
      <c r="E24" s="55" t="s">
        <v>196</v>
      </c>
      <c r="F24" s="74">
        <v>21.17502</v>
      </c>
      <c r="G24" s="74">
        <v>21.17502</v>
      </c>
      <c r="H24" s="74">
        <v>21.17502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5" customHeight="1" spans="1:21">
      <c r="A25" s="53"/>
      <c r="B25" s="53"/>
      <c r="C25" s="53"/>
      <c r="D25" s="51" t="s">
        <v>162</v>
      </c>
      <c r="E25" s="51" t="s">
        <v>163</v>
      </c>
      <c r="F25" s="71">
        <v>217.787597</v>
      </c>
      <c r="G25" s="71">
        <v>217.787597</v>
      </c>
      <c r="H25" s="71">
        <v>163.200429</v>
      </c>
      <c r="I25" s="71">
        <v>25.89</v>
      </c>
      <c r="J25" s="71">
        <v>28.697168</v>
      </c>
      <c r="K25" s="71">
        <v>0</v>
      </c>
      <c r="L25" s="71" t="s">
        <v>75</v>
      </c>
      <c r="M25" s="71"/>
      <c r="N25" s="71"/>
      <c r="O25" s="71"/>
      <c r="P25" s="71"/>
      <c r="Q25" s="71"/>
      <c r="R25" s="71"/>
      <c r="S25" s="71"/>
      <c r="T25" s="71"/>
      <c r="U25" s="71"/>
    </row>
    <row r="26" ht="25" customHeight="1" spans="1:21">
      <c r="A26" s="54" t="s">
        <v>248</v>
      </c>
      <c r="B26" s="54" t="s">
        <v>249</v>
      </c>
      <c r="C26" s="54" t="s">
        <v>240</v>
      </c>
      <c r="D26" s="45" t="s">
        <v>250</v>
      </c>
      <c r="E26" s="55" t="s">
        <v>210</v>
      </c>
      <c r="F26" s="74">
        <v>189.867936</v>
      </c>
      <c r="G26" s="74">
        <v>189.867936</v>
      </c>
      <c r="H26" s="74">
        <v>135.280768</v>
      </c>
      <c r="I26" s="74">
        <v>25.89</v>
      </c>
      <c r="J26" s="74">
        <v>28.697168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ht="25" customHeight="1" spans="1:21">
      <c r="A27" s="54" t="s">
        <v>182</v>
      </c>
      <c r="B27" s="54" t="s">
        <v>242</v>
      </c>
      <c r="C27" s="54" t="s">
        <v>242</v>
      </c>
      <c r="D27" s="45" t="s">
        <v>250</v>
      </c>
      <c r="E27" s="55" t="s">
        <v>187</v>
      </c>
      <c r="F27" s="74">
        <v>13.006541</v>
      </c>
      <c r="G27" s="74">
        <v>13.006541</v>
      </c>
      <c r="H27" s="74">
        <v>13.006541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  <row r="28" ht="25" customHeight="1" spans="1:21">
      <c r="A28" s="54" t="s">
        <v>191</v>
      </c>
      <c r="B28" s="54" t="s">
        <v>244</v>
      </c>
      <c r="C28" s="54" t="s">
        <v>240</v>
      </c>
      <c r="D28" s="45" t="s">
        <v>250</v>
      </c>
      <c r="E28" s="55" t="s">
        <v>196</v>
      </c>
      <c r="F28" s="74">
        <v>14.91312</v>
      </c>
      <c r="G28" s="74">
        <v>14.91312</v>
      </c>
      <c r="H28" s="74">
        <v>14.91312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ht="25" customHeight="1" spans="1:21">
      <c r="A29" s="53"/>
      <c r="B29" s="53"/>
      <c r="C29" s="53"/>
      <c r="D29" s="51" t="s">
        <v>164</v>
      </c>
      <c r="E29" s="51" t="s">
        <v>165</v>
      </c>
      <c r="F29" s="71">
        <v>153.674978</v>
      </c>
      <c r="G29" s="71">
        <v>136.574978</v>
      </c>
      <c r="H29" s="71">
        <v>101.26081</v>
      </c>
      <c r="I29" s="71">
        <v>25.464</v>
      </c>
      <c r="J29" s="71">
        <v>9.850168</v>
      </c>
      <c r="K29" s="71">
        <v>17.1</v>
      </c>
      <c r="L29" s="71" t="s">
        <v>75</v>
      </c>
      <c r="M29" s="71">
        <v>17.1</v>
      </c>
      <c r="N29" s="71"/>
      <c r="O29" s="71"/>
      <c r="P29" s="71"/>
      <c r="Q29" s="71"/>
      <c r="R29" s="71"/>
      <c r="S29" s="71"/>
      <c r="T29" s="71"/>
      <c r="U29" s="71"/>
    </row>
    <row r="30" ht="25" customHeight="1" spans="1:21">
      <c r="A30" s="54" t="s">
        <v>197</v>
      </c>
      <c r="B30" s="54" t="s">
        <v>242</v>
      </c>
      <c r="C30" s="54" t="s">
        <v>240</v>
      </c>
      <c r="D30" s="45" t="s">
        <v>251</v>
      </c>
      <c r="E30" s="55" t="s">
        <v>181</v>
      </c>
      <c r="F30" s="74">
        <v>118.710088</v>
      </c>
      <c r="G30" s="74">
        <v>118.710088</v>
      </c>
      <c r="H30" s="74">
        <v>83.39592</v>
      </c>
      <c r="I30" s="74">
        <v>25.464</v>
      </c>
      <c r="J30" s="74">
        <v>9.850168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</row>
    <row r="31" ht="25" customHeight="1" spans="1:21">
      <c r="A31" s="54" t="s">
        <v>182</v>
      </c>
      <c r="B31" s="54" t="s">
        <v>242</v>
      </c>
      <c r="C31" s="54" t="s">
        <v>242</v>
      </c>
      <c r="D31" s="45" t="s">
        <v>251</v>
      </c>
      <c r="E31" s="55" t="s">
        <v>187</v>
      </c>
      <c r="F31" s="74">
        <v>8.28073</v>
      </c>
      <c r="G31" s="74">
        <v>8.28073</v>
      </c>
      <c r="H31" s="74">
        <v>8.28073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ht="25" customHeight="1" spans="1:21">
      <c r="A32" s="54" t="s">
        <v>182</v>
      </c>
      <c r="B32" s="54" t="s">
        <v>243</v>
      </c>
      <c r="C32" s="54" t="s">
        <v>243</v>
      </c>
      <c r="D32" s="45" t="s">
        <v>251</v>
      </c>
      <c r="E32" s="55" t="s">
        <v>190</v>
      </c>
      <c r="F32" s="74">
        <v>0.547296</v>
      </c>
      <c r="G32" s="74">
        <v>0.547296</v>
      </c>
      <c r="H32" s="74">
        <v>0.547296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  <row r="33" ht="25" customHeight="1" spans="1:21">
      <c r="A33" s="54" t="s">
        <v>191</v>
      </c>
      <c r="B33" s="54" t="s">
        <v>244</v>
      </c>
      <c r="C33" s="54" t="s">
        <v>240</v>
      </c>
      <c r="D33" s="45" t="s">
        <v>251</v>
      </c>
      <c r="E33" s="55" t="s">
        <v>196</v>
      </c>
      <c r="F33" s="74">
        <v>9.036864</v>
      </c>
      <c r="G33" s="74">
        <v>9.036864</v>
      </c>
      <c r="H33" s="74">
        <v>9.036864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ht="25" customHeight="1" spans="1:21">
      <c r="A34" s="54" t="s">
        <v>197</v>
      </c>
      <c r="B34" s="54" t="s">
        <v>242</v>
      </c>
      <c r="C34" s="54" t="s">
        <v>245</v>
      </c>
      <c r="D34" s="45" t="s">
        <v>251</v>
      </c>
      <c r="E34" s="55" t="s">
        <v>215</v>
      </c>
      <c r="F34" s="74">
        <v>17.1</v>
      </c>
      <c r="G34" s="74"/>
      <c r="H34" s="74"/>
      <c r="I34" s="74"/>
      <c r="J34" s="74"/>
      <c r="K34" s="74">
        <v>17.1</v>
      </c>
      <c r="L34" s="74"/>
      <c r="M34" s="74">
        <v>17.1</v>
      </c>
      <c r="N34" s="74"/>
      <c r="O34" s="74"/>
      <c r="P34" s="74"/>
      <c r="Q34" s="74"/>
      <c r="R34" s="74"/>
      <c r="S34" s="74"/>
      <c r="T34" s="74"/>
      <c r="U34" s="74"/>
    </row>
    <row r="35" ht="25" customHeight="1" spans="1:21">
      <c r="A35" s="53"/>
      <c r="B35" s="53"/>
      <c r="C35" s="53"/>
      <c r="D35" s="51" t="s">
        <v>166</v>
      </c>
      <c r="E35" s="51" t="s">
        <v>167</v>
      </c>
      <c r="F35" s="71">
        <v>350.49428</v>
      </c>
      <c r="G35" s="71">
        <v>230.49428</v>
      </c>
      <c r="H35" s="71">
        <v>192.455152</v>
      </c>
      <c r="I35" s="71">
        <v>24.3</v>
      </c>
      <c r="J35" s="71">
        <v>13.739128</v>
      </c>
      <c r="K35" s="71">
        <v>120</v>
      </c>
      <c r="L35" s="71" t="s">
        <v>75</v>
      </c>
      <c r="M35" s="71">
        <v>120</v>
      </c>
      <c r="N35" s="71"/>
      <c r="O35" s="71"/>
      <c r="P35" s="71"/>
      <c r="Q35" s="71"/>
      <c r="R35" s="71"/>
      <c r="S35" s="71"/>
      <c r="T35" s="71"/>
      <c r="U35" s="71"/>
    </row>
    <row r="36" ht="25" customHeight="1" spans="1:21">
      <c r="A36" s="54" t="s">
        <v>197</v>
      </c>
      <c r="B36" s="54" t="s">
        <v>242</v>
      </c>
      <c r="C36" s="54" t="s">
        <v>245</v>
      </c>
      <c r="D36" s="45" t="s">
        <v>252</v>
      </c>
      <c r="E36" s="55" t="s">
        <v>215</v>
      </c>
      <c r="F36" s="74">
        <v>316.380258</v>
      </c>
      <c r="G36" s="74">
        <v>196.380258</v>
      </c>
      <c r="H36" s="74">
        <v>158.34113</v>
      </c>
      <c r="I36" s="74">
        <v>24.3</v>
      </c>
      <c r="J36" s="74">
        <v>13.739128</v>
      </c>
      <c r="K36" s="74">
        <v>120</v>
      </c>
      <c r="L36" s="74"/>
      <c r="M36" s="74">
        <v>120</v>
      </c>
      <c r="N36" s="74"/>
      <c r="O36" s="74"/>
      <c r="P36" s="74"/>
      <c r="Q36" s="74"/>
      <c r="R36" s="74"/>
      <c r="S36" s="74"/>
      <c r="T36" s="74"/>
      <c r="U36" s="74"/>
    </row>
    <row r="37" ht="25" customHeight="1" spans="1:21">
      <c r="A37" s="54" t="s">
        <v>182</v>
      </c>
      <c r="B37" s="54" t="s">
        <v>242</v>
      </c>
      <c r="C37" s="54" t="s">
        <v>242</v>
      </c>
      <c r="D37" s="45" t="s">
        <v>252</v>
      </c>
      <c r="E37" s="55" t="s">
        <v>187</v>
      </c>
      <c r="F37" s="74">
        <v>15.419078</v>
      </c>
      <c r="G37" s="74">
        <v>15.419078</v>
      </c>
      <c r="H37" s="74">
        <v>15.419078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ht="25" customHeight="1" spans="1:21">
      <c r="A38" s="54" t="s">
        <v>182</v>
      </c>
      <c r="B38" s="54" t="s">
        <v>243</v>
      </c>
      <c r="C38" s="54" t="s">
        <v>243</v>
      </c>
      <c r="D38" s="45" t="s">
        <v>252</v>
      </c>
      <c r="E38" s="55" t="s">
        <v>190</v>
      </c>
      <c r="F38" s="74">
        <v>1.029684</v>
      </c>
      <c r="G38" s="74">
        <v>1.029684</v>
      </c>
      <c r="H38" s="74">
        <v>1.029684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  <row r="39" ht="25" customHeight="1" spans="1:21">
      <c r="A39" s="54" t="s">
        <v>191</v>
      </c>
      <c r="B39" s="54" t="s">
        <v>244</v>
      </c>
      <c r="C39" s="54" t="s">
        <v>240</v>
      </c>
      <c r="D39" s="45" t="s">
        <v>252</v>
      </c>
      <c r="E39" s="55" t="s">
        <v>196</v>
      </c>
      <c r="F39" s="74">
        <v>17.66526</v>
      </c>
      <c r="G39" s="74">
        <v>17.66526</v>
      </c>
      <c r="H39" s="74">
        <v>17.66526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r="40" spans="1:2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7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workbookViewId="0">
      <selection activeCell="A3" sqref="$A3:$XFD3"/>
    </sheetView>
  </sheetViews>
  <sheetFormatPr defaultColWidth="9" defaultRowHeight="13.5" outlineLevelCol="6"/>
  <cols>
    <col min="1" max="1" width="24.5666666666667" customWidth="1"/>
    <col min="2" max="2" width="11" style="67" customWidth="1"/>
    <col min="3" max="3" width="36.6416666666667" customWidth="1"/>
    <col min="4" max="4" width="12.125" style="67" customWidth="1"/>
    <col min="5" max="5" width="18.725" customWidth="1"/>
    <col min="6" max="9" width="9.76666666666667" customWidth="1"/>
  </cols>
  <sheetData>
    <row r="1" s="5" customFormat="1" ht="14.25" customHeight="1" spans="1:4">
      <c r="A1" s="4"/>
      <c r="D1" s="46" t="s">
        <v>263</v>
      </c>
    </row>
    <row r="2" s="5" customFormat="1" ht="27.9" customHeight="1" spans="1:4">
      <c r="A2" s="42" t="s">
        <v>12</v>
      </c>
      <c r="B2" s="42"/>
      <c r="C2" s="42"/>
      <c r="D2" s="42"/>
    </row>
    <row r="3" s="5" customFormat="1" ht="16.5" customHeight="1" spans="1:5">
      <c r="A3" s="32" t="s">
        <v>31</v>
      </c>
      <c r="B3" s="32"/>
      <c r="C3" s="32"/>
      <c r="D3" s="47" t="s">
        <v>32</v>
      </c>
      <c r="E3" s="4"/>
    </row>
    <row r="4" ht="20" customHeight="1" spans="1:4">
      <c r="A4" s="9" t="s">
        <v>33</v>
      </c>
      <c r="B4" s="9"/>
      <c r="C4" s="9" t="s">
        <v>34</v>
      </c>
      <c r="D4" s="9"/>
    </row>
    <row r="5" ht="20" customHeight="1" spans="1:4">
      <c r="A5" s="9" t="s">
        <v>35</v>
      </c>
      <c r="B5" s="9" t="s">
        <v>36</v>
      </c>
      <c r="C5" s="9" t="s">
        <v>35</v>
      </c>
      <c r="D5" s="9" t="s">
        <v>36</v>
      </c>
    </row>
    <row r="6" ht="20" customHeight="1" spans="1:4">
      <c r="A6" s="48" t="s">
        <v>264</v>
      </c>
      <c r="B6" s="86">
        <v>14118.309365</v>
      </c>
      <c r="C6" s="48" t="s">
        <v>265</v>
      </c>
      <c r="D6" s="86">
        <v>14118.309365</v>
      </c>
    </row>
    <row r="7" ht="20" customHeight="1" spans="1:4">
      <c r="A7" s="12" t="s">
        <v>266</v>
      </c>
      <c r="B7" s="52">
        <v>14118.309365</v>
      </c>
      <c r="C7" s="12" t="s">
        <v>41</v>
      </c>
      <c r="D7" s="52">
        <v>1164.263778</v>
      </c>
    </row>
    <row r="8" ht="20" customHeight="1" spans="1:4">
      <c r="A8" s="12" t="s">
        <v>267</v>
      </c>
      <c r="B8" s="52">
        <v>14114.309365</v>
      </c>
      <c r="C8" s="12" t="s">
        <v>45</v>
      </c>
      <c r="D8" s="87"/>
    </row>
    <row r="9" ht="36" customHeight="1" spans="1:4">
      <c r="A9" s="12" t="s">
        <v>268</v>
      </c>
      <c r="B9" s="52">
        <v>4</v>
      </c>
      <c r="C9" s="12" t="s">
        <v>49</v>
      </c>
      <c r="D9" s="87"/>
    </row>
    <row r="10" ht="20" customHeight="1" spans="1:4">
      <c r="A10" s="12" t="s">
        <v>269</v>
      </c>
      <c r="B10" s="88"/>
      <c r="C10" s="12" t="s">
        <v>53</v>
      </c>
      <c r="D10" s="87"/>
    </row>
    <row r="11" ht="20" customHeight="1" spans="1:4">
      <c r="A11" s="12" t="s">
        <v>270</v>
      </c>
      <c r="B11" s="88"/>
      <c r="C11" s="12" t="s">
        <v>57</v>
      </c>
      <c r="D11" s="87"/>
    </row>
    <row r="12" ht="20" customHeight="1" spans="1:4">
      <c r="A12" s="12" t="s">
        <v>271</v>
      </c>
      <c r="B12" s="88"/>
      <c r="C12" s="12" t="s">
        <v>61</v>
      </c>
      <c r="D12" s="87"/>
    </row>
    <row r="13" ht="20" customHeight="1" spans="1:4">
      <c r="A13" s="48" t="s">
        <v>272</v>
      </c>
      <c r="B13" s="89"/>
      <c r="C13" s="12" t="s">
        <v>65</v>
      </c>
      <c r="D13" s="87"/>
    </row>
    <row r="14" ht="20" customHeight="1" spans="1:7">
      <c r="A14" s="12" t="s">
        <v>266</v>
      </c>
      <c r="B14" s="88"/>
      <c r="C14" s="12" t="s">
        <v>69</v>
      </c>
      <c r="D14" s="52">
        <v>1711.109492</v>
      </c>
      <c r="G14" s="59"/>
    </row>
    <row r="15" ht="20" customHeight="1" spans="1:4">
      <c r="A15" s="12" t="s">
        <v>269</v>
      </c>
      <c r="B15" s="88"/>
      <c r="C15" s="12" t="s">
        <v>73</v>
      </c>
      <c r="D15" s="87"/>
    </row>
    <row r="16" ht="20" customHeight="1" spans="1:4">
      <c r="A16" s="12" t="s">
        <v>270</v>
      </c>
      <c r="B16" s="88"/>
      <c r="C16" s="12" t="s">
        <v>78</v>
      </c>
      <c r="D16" s="87"/>
    </row>
    <row r="17" ht="20" customHeight="1" spans="1:4">
      <c r="A17" s="12" t="s">
        <v>271</v>
      </c>
      <c r="B17" s="88"/>
      <c r="C17" s="12" t="s">
        <v>82</v>
      </c>
      <c r="D17" s="52">
        <v>189.867936</v>
      </c>
    </row>
    <row r="18" ht="20" customHeight="1" spans="1:4">
      <c r="A18" s="12"/>
      <c r="B18" s="88"/>
      <c r="C18" s="12" t="s">
        <v>86</v>
      </c>
      <c r="D18" s="87"/>
    </row>
    <row r="19" ht="20" customHeight="1" spans="1:4">
      <c r="A19" s="12"/>
      <c r="B19" s="19"/>
      <c r="C19" s="12" t="s">
        <v>90</v>
      </c>
      <c r="D19" s="87"/>
    </row>
    <row r="20" ht="20" customHeight="1" spans="1:4">
      <c r="A20" s="12"/>
      <c r="B20" s="19"/>
      <c r="C20" s="12" t="s">
        <v>94</v>
      </c>
      <c r="D20" s="87"/>
    </row>
    <row r="21" ht="20" customHeight="1" spans="1:4">
      <c r="A21" s="12"/>
      <c r="B21" s="19"/>
      <c r="C21" s="12" t="s">
        <v>98</v>
      </c>
      <c r="D21" s="52">
        <v>10865.617671</v>
      </c>
    </row>
    <row r="22" ht="20" customHeight="1" spans="1:4">
      <c r="A22" s="12"/>
      <c r="B22" s="19"/>
      <c r="C22" s="12" t="s">
        <v>101</v>
      </c>
      <c r="D22" s="87"/>
    </row>
    <row r="23" ht="20" customHeight="1" spans="1:4">
      <c r="A23" s="12"/>
      <c r="B23" s="19"/>
      <c r="C23" s="12" t="s">
        <v>104</v>
      </c>
      <c r="D23" s="87"/>
    </row>
    <row r="24" ht="20" customHeight="1" spans="1:4">
      <c r="A24" s="12"/>
      <c r="B24" s="19"/>
      <c r="C24" s="12" t="s">
        <v>106</v>
      </c>
      <c r="D24" s="87"/>
    </row>
    <row r="25" ht="20" customHeight="1" spans="1:4">
      <c r="A25" s="12"/>
      <c r="B25" s="19"/>
      <c r="C25" s="12" t="s">
        <v>108</v>
      </c>
      <c r="D25" s="87"/>
    </row>
    <row r="26" ht="20" customHeight="1" spans="1:4">
      <c r="A26" s="12"/>
      <c r="B26" s="19"/>
      <c r="C26" s="12" t="s">
        <v>110</v>
      </c>
      <c r="D26" s="52">
        <v>187.450488</v>
      </c>
    </row>
    <row r="27" ht="20" customHeight="1" spans="1:4">
      <c r="A27" s="12"/>
      <c r="B27" s="19"/>
      <c r="C27" s="12" t="s">
        <v>112</v>
      </c>
      <c r="D27" s="87"/>
    </row>
    <row r="28" ht="20" customHeight="1" spans="1:4">
      <c r="A28" s="12"/>
      <c r="B28" s="19"/>
      <c r="C28" s="12" t="s">
        <v>114</v>
      </c>
      <c r="D28" s="87"/>
    </row>
    <row r="29" ht="20" customHeight="1" spans="1:4">
      <c r="A29" s="12"/>
      <c r="B29" s="19"/>
      <c r="C29" s="12" t="s">
        <v>116</v>
      </c>
      <c r="D29" s="87"/>
    </row>
    <row r="30" ht="20" customHeight="1" spans="1:4">
      <c r="A30" s="12"/>
      <c r="B30" s="19"/>
      <c r="C30" s="12" t="s">
        <v>118</v>
      </c>
      <c r="D30" s="87"/>
    </row>
    <row r="31" ht="20" customHeight="1" spans="1:4">
      <c r="A31" s="12"/>
      <c r="B31" s="19"/>
      <c r="C31" s="12" t="s">
        <v>120</v>
      </c>
      <c r="D31" s="87"/>
    </row>
    <row r="32" ht="20" customHeight="1" spans="1:4">
      <c r="A32" s="12"/>
      <c r="B32" s="19"/>
      <c r="C32" s="12" t="s">
        <v>122</v>
      </c>
      <c r="D32" s="87"/>
    </row>
    <row r="33" ht="20" customHeight="1" spans="1:4">
      <c r="A33" s="12"/>
      <c r="B33" s="19"/>
      <c r="C33" s="12" t="s">
        <v>124</v>
      </c>
      <c r="D33" s="87"/>
    </row>
    <row r="34" ht="20" customHeight="1" spans="1:4">
      <c r="A34" s="12"/>
      <c r="B34" s="19"/>
      <c r="C34" s="12" t="s">
        <v>125</v>
      </c>
      <c r="D34" s="87"/>
    </row>
    <row r="35" ht="20" customHeight="1" spans="1:4">
      <c r="A35" s="12"/>
      <c r="B35" s="19"/>
      <c r="C35" s="12" t="s">
        <v>126</v>
      </c>
      <c r="D35" s="87"/>
    </row>
    <row r="36" ht="20" customHeight="1" spans="1:4">
      <c r="A36" s="12"/>
      <c r="B36" s="19"/>
      <c r="C36" s="12" t="s">
        <v>127</v>
      </c>
      <c r="D36" s="87"/>
    </row>
    <row r="37" ht="20" customHeight="1" spans="1:4">
      <c r="A37" s="12"/>
      <c r="B37" s="19"/>
      <c r="C37" s="12"/>
      <c r="D37" s="87"/>
    </row>
    <row r="38" ht="20" customHeight="1" spans="1:5">
      <c r="A38" s="48"/>
      <c r="B38" s="9"/>
      <c r="C38" s="48" t="s">
        <v>273</v>
      </c>
      <c r="D38" s="87"/>
      <c r="E38" s="59"/>
    </row>
    <row r="39" ht="20" customHeight="1" spans="1:5">
      <c r="A39" s="48"/>
      <c r="B39" s="9"/>
      <c r="C39" s="48"/>
      <c r="D39" s="87"/>
      <c r="E39" s="59"/>
    </row>
    <row r="40" ht="20" customHeight="1" spans="1:5">
      <c r="A40" s="9" t="s">
        <v>274</v>
      </c>
      <c r="B40" s="86">
        <v>14118.309365</v>
      </c>
      <c r="C40" s="9" t="s">
        <v>275</v>
      </c>
      <c r="D40" s="86">
        <v>14118.309365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opLeftCell="A73" workbookViewId="0">
      <selection activeCell="B8" sqref="B8"/>
    </sheetView>
  </sheetViews>
  <sheetFormatPr defaultColWidth="9" defaultRowHeight="13.5"/>
  <cols>
    <col min="1" max="1" width="9.625" style="67" customWidth="1"/>
    <col min="2" max="2" width="23.75" customWidth="1"/>
    <col min="3" max="3" width="9.625" customWidth="1"/>
    <col min="4" max="4" width="11.5" customWidth="1"/>
    <col min="5" max="5" width="14.625" customWidth="1"/>
    <col min="6" max="6" width="16.125" customWidth="1"/>
    <col min="7" max="7" width="9.5" customWidth="1"/>
    <col min="8" max="8" width="12.25" customWidth="1"/>
    <col min="9" max="9" width="9.76666666666667" customWidth="1"/>
  </cols>
  <sheetData>
    <row r="1" s="5" customFormat="1" ht="14.25" customHeight="1" spans="1:8">
      <c r="A1" s="4"/>
      <c r="H1" s="46" t="s">
        <v>276</v>
      </c>
    </row>
    <row r="2" ht="43.1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" customFormat="1" ht="21.15" customHeight="1" spans="1:8">
      <c r="A3" s="32" t="s">
        <v>31</v>
      </c>
      <c r="B3" s="32"/>
      <c r="C3" s="32"/>
      <c r="D3" s="32"/>
      <c r="E3" s="32"/>
      <c r="F3" s="32"/>
      <c r="G3" s="47" t="s">
        <v>32</v>
      </c>
      <c r="H3" s="47"/>
    </row>
    <row r="4" ht="20" customHeight="1" spans="1:8">
      <c r="A4" s="9" t="s">
        <v>169</v>
      </c>
      <c r="B4" s="9" t="s">
        <v>170</v>
      </c>
      <c r="C4" s="9" t="s">
        <v>137</v>
      </c>
      <c r="D4" s="9" t="s">
        <v>171</v>
      </c>
      <c r="E4" s="9"/>
      <c r="F4" s="9"/>
      <c r="G4" s="9"/>
      <c r="H4" s="9" t="s">
        <v>172</v>
      </c>
    </row>
    <row r="5" ht="20" customHeight="1" spans="1:8">
      <c r="A5" s="9"/>
      <c r="B5" s="9"/>
      <c r="C5" s="9"/>
      <c r="D5" s="9" t="s">
        <v>139</v>
      </c>
      <c r="E5" s="9" t="s">
        <v>277</v>
      </c>
      <c r="F5" s="9"/>
      <c r="G5" s="9" t="s">
        <v>278</v>
      </c>
      <c r="H5" s="9"/>
    </row>
    <row r="6" ht="20" customHeight="1" spans="1:8">
      <c r="A6" s="9"/>
      <c r="B6" s="9"/>
      <c r="C6" s="9"/>
      <c r="D6" s="9"/>
      <c r="E6" s="9" t="s">
        <v>255</v>
      </c>
      <c r="F6" s="9" t="s">
        <v>229</v>
      </c>
      <c r="G6" s="9"/>
      <c r="H6" s="9"/>
    </row>
    <row r="7" ht="25" customHeight="1" spans="1:8">
      <c r="A7" s="43"/>
      <c r="B7" s="43" t="s">
        <v>137</v>
      </c>
      <c r="C7" s="71">
        <f>D7+H7</f>
        <v>14118.309365</v>
      </c>
      <c r="D7" s="71">
        <f>D8</f>
        <v>3582.389365</v>
      </c>
      <c r="E7" s="71">
        <f>E8</f>
        <v>2059.545399</v>
      </c>
      <c r="F7" s="71">
        <f>F8</f>
        <v>1044.733966</v>
      </c>
      <c r="G7" s="71">
        <f>G8</f>
        <v>478.11</v>
      </c>
      <c r="H7" s="71">
        <f>H8</f>
        <v>10535.92</v>
      </c>
    </row>
    <row r="8" ht="25" customHeight="1" spans="1:8">
      <c r="A8" s="43" t="s">
        <v>155</v>
      </c>
      <c r="B8" s="44" t="s">
        <v>156</v>
      </c>
      <c r="C8" s="71">
        <f t="shared" ref="C8:H8" si="0">C9+C24+C35+C47+C57+C70</f>
        <v>14118.309365</v>
      </c>
      <c r="D8" s="71">
        <f t="shared" si="0"/>
        <v>3582.389365</v>
      </c>
      <c r="E8" s="71">
        <f t="shared" si="0"/>
        <v>2059.545399</v>
      </c>
      <c r="F8" s="71">
        <f t="shared" si="0"/>
        <v>1044.733966</v>
      </c>
      <c r="G8" s="71">
        <f t="shared" si="0"/>
        <v>478.11</v>
      </c>
      <c r="H8" s="71">
        <f t="shared" si="0"/>
        <v>10535.92</v>
      </c>
    </row>
    <row r="9" ht="25" customHeight="1" spans="1:8">
      <c r="A9" s="72" t="s">
        <v>176</v>
      </c>
      <c r="B9" s="51" t="s">
        <v>177</v>
      </c>
      <c r="C9" s="71">
        <v>11549.826666</v>
      </c>
      <c r="D9" s="71">
        <v>1364.926666</v>
      </c>
      <c r="E9" s="71">
        <v>1117.274666</v>
      </c>
      <c r="F9" s="71"/>
      <c r="G9" s="71">
        <v>247.652</v>
      </c>
      <c r="H9" s="71">
        <v>10184.9</v>
      </c>
    </row>
    <row r="10" s="83" customFormat="1" ht="25" customHeight="1" spans="1:8">
      <c r="A10" s="84">
        <v>201</v>
      </c>
      <c r="B10" s="53" t="s">
        <v>178</v>
      </c>
      <c r="C10" s="71">
        <v>1164.263778</v>
      </c>
      <c r="D10" s="71">
        <v>1164.263778</v>
      </c>
      <c r="E10" s="71">
        <v>916.611778</v>
      </c>
      <c r="F10" s="71"/>
      <c r="G10" s="71">
        <v>247.652</v>
      </c>
      <c r="H10" s="71"/>
    </row>
    <row r="11" ht="25" customHeight="1" spans="1:8">
      <c r="A11" s="85">
        <v>20103</v>
      </c>
      <c r="B11" s="55" t="s">
        <v>179</v>
      </c>
      <c r="C11" s="74">
        <v>1164.263778</v>
      </c>
      <c r="D11" s="74">
        <v>1164.263778</v>
      </c>
      <c r="E11" s="74">
        <v>916.611778</v>
      </c>
      <c r="F11" s="74"/>
      <c r="G11" s="74">
        <v>247.652</v>
      </c>
      <c r="H11" s="71"/>
    </row>
    <row r="12" ht="25" customHeight="1" spans="1:8">
      <c r="A12" s="54" t="s">
        <v>279</v>
      </c>
      <c r="B12" s="73" t="s">
        <v>181</v>
      </c>
      <c r="C12" s="74">
        <v>1164.263778</v>
      </c>
      <c r="D12" s="74">
        <v>1164.263778</v>
      </c>
      <c r="E12" s="74">
        <v>916.611778</v>
      </c>
      <c r="F12" s="74"/>
      <c r="G12" s="74">
        <v>247.652</v>
      </c>
      <c r="H12" s="74"/>
    </row>
    <row r="13" s="83" customFormat="1" ht="25" customHeight="1" spans="1:8">
      <c r="A13" s="51" t="s">
        <v>182</v>
      </c>
      <c r="B13" s="53" t="s">
        <v>183</v>
      </c>
      <c r="C13" s="71">
        <f>C14+C16</f>
        <v>98.120248</v>
      </c>
      <c r="D13" s="71">
        <f>D14+D16</f>
        <v>98.120248</v>
      </c>
      <c r="E13" s="71">
        <f>E14+E16</f>
        <v>98.120248</v>
      </c>
      <c r="F13" s="71"/>
      <c r="G13" s="71"/>
      <c r="H13" s="71"/>
    </row>
    <row r="14" ht="25" customHeight="1" spans="1:8">
      <c r="A14" s="45" t="s">
        <v>184</v>
      </c>
      <c r="B14" s="55" t="s">
        <v>185</v>
      </c>
      <c r="C14" s="74">
        <v>92.200011</v>
      </c>
      <c r="D14" s="74">
        <v>92.200011</v>
      </c>
      <c r="E14" s="74">
        <v>92.200011</v>
      </c>
      <c r="F14" s="74"/>
      <c r="G14" s="74"/>
      <c r="H14" s="74"/>
    </row>
    <row r="15" ht="25" customHeight="1" spans="1:8">
      <c r="A15" s="54" t="s">
        <v>280</v>
      </c>
      <c r="B15" s="73" t="s">
        <v>187</v>
      </c>
      <c r="C15" s="74">
        <v>92.200011</v>
      </c>
      <c r="D15" s="74">
        <v>92.200011</v>
      </c>
      <c r="E15" s="74">
        <v>92.200011</v>
      </c>
      <c r="F15" s="74"/>
      <c r="G15" s="74"/>
      <c r="H15" s="74"/>
    </row>
    <row r="16" ht="25" customHeight="1" spans="1:8">
      <c r="A16" s="45">
        <v>20899</v>
      </c>
      <c r="B16" s="55" t="s">
        <v>188</v>
      </c>
      <c r="C16" s="74">
        <v>5.920237</v>
      </c>
      <c r="D16" s="74">
        <v>5.920237</v>
      </c>
      <c r="E16" s="74">
        <v>5.920237</v>
      </c>
      <c r="F16" s="74"/>
      <c r="G16" s="74"/>
      <c r="H16" s="74"/>
    </row>
    <row r="17" ht="25" customHeight="1" spans="1:8">
      <c r="A17" s="54" t="s">
        <v>281</v>
      </c>
      <c r="B17" s="73" t="s">
        <v>190</v>
      </c>
      <c r="C17" s="74">
        <v>5.920237</v>
      </c>
      <c r="D17" s="74">
        <v>5.920237</v>
      </c>
      <c r="E17" s="74">
        <v>5.920237</v>
      </c>
      <c r="F17" s="74"/>
      <c r="G17" s="74"/>
      <c r="H17" s="74"/>
    </row>
    <row r="18" s="83" customFormat="1" ht="25" customHeight="1" spans="1:8">
      <c r="A18" s="51" t="s">
        <v>197</v>
      </c>
      <c r="B18" s="53" t="s">
        <v>198</v>
      </c>
      <c r="C18" s="71">
        <v>10184.9</v>
      </c>
      <c r="D18" s="71"/>
      <c r="E18" s="71"/>
      <c r="F18" s="71"/>
      <c r="G18" s="71"/>
      <c r="H18" s="71">
        <v>10184.9</v>
      </c>
    </row>
    <row r="19" ht="25" customHeight="1" spans="1:8">
      <c r="A19" s="45">
        <v>21508</v>
      </c>
      <c r="B19" s="55" t="s">
        <v>199</v>
      </c>
      <c r="C19" s="74">
        <v>10184.9</v>
      </c>
      <c r="D19" s="74"/>
      <c r="E19" s="74"/>
      <c r="F19" s="74"/>
      <c r="G19" s="74"/>
      <c r="H19" s="74">
        <v>10184.9</v>
      </c>
    </row>
    <row r="20" ht="25" customHeight="1" spans="1:8">
      <c r="A20" s="54" t="s">
        <v>282</v>
      </c>
      <c r="B20" s="73" t="s">
        <v>201</v>
      </c>
      <c r="C20" s="74">
        <v>10184.9</v>
      </c>
      <c r="D20" s="74"/>
      <c r="E20" s="74"/>
      <c r="F20" s="74"/>
      <c r="G20" s="74"/>
      <c r="H20" s="74">
        <v>10184.9</v>
      </c>
    </row>
    <row r="21" s="83" customFormat="1" ht="25" customHeight="1" spans="1:8">
      <c r="A21" s="51" t="s">
        <v>191</v>
      </c>
      <c r="B21" s="53" t="s">
        <v>192</v>
      </c>
      <c r="C21" s="71">
        <v>102.54264</v>
      </c>
      <c r="D21" s="71">
        <v>102.54264</v>
      </c>
      <c r="E21" s="71">
        <v>102.54264</v>
      </c>
      <c r="F21" s="71"/>
      <c r="G21" s="71"/>
      <c r="H21" s="71"/>
    </row>
    <row r="22" ht="25" customHeight="1" spans="1:8">
      <c r="A22" s="45" t="s">
        <v>193</v>
      </c>
      <c r="B22" s="55" t="s">
        <v>194</v>
      </c>
      <c r="C22" s="74">
        <v>102.54264</v>
      </c>
      <c r="D22" s="74">
        <v>102.54264</v>
      </c>
      <c r="E22" s="74">
        <v>102.54264</v>
      </c>
      <c r="F22" s="74"/>
      <c r="G22" s="74"/>
      <c r="H22" s="74"/>
    </row>
    <row r="23" ht="25" customHeight="1" spans="1:8">
      <c r="A23" s="54" t="s">
        <v>283</v>
      </c>
      <c r="B23" s="73" t="s">
        <v>196</v>
      </c>
      <c r="C23" s="74">
        <v>102.54264</v>
      </c>
      <c r="D23" s="74">
        <v>102.54264</v>
      </c>
      <c r="E23" s="74">
        <v>102.54264</v>
      </c>
      <c r="F23" s="74"/>
      <c r="G23" s="74"/>
      <c r="H23" s="74"/>
    </row>
    <row r="24" ht="25" customHeight="1" spans="1:8">
      <c r="A24" s="72" t="s">
        <v>158</v>
      </c>
      <c r="B24" s="51" t="s">
        <v>159</v>
      </c>
      <c r="C24" s="71">
        <v>1575.073789</v>
      </c>
      <c r="D24" s="71">
        <v>1264.653789</v>
      </c>
      <c r="E24" s="71">
        <v>252.768809</v>
      </c>
      <c r="F24" s="71">
        <v>912.70098</v>
      </c>
      <c r="G24" s="71">
        <v>99.184</v>
      </c>
      <c r="H24" s="71">
        <v>310.42</v>
      </c>
    </row>
    <row r="25" s="83" customFormat="1" ht="25" customHeight="1" spans="1:8">
      <c r="A25" s="51" t="s">
        <v>182</v>
      </c>
      <c r="B25" s="53" t="s">
        <v>183</v>
      </c>
      <c r="C25" s="71">
        <v>1552.956205</v>
      </c>
      <c r="D25" s="71">
        <v>1242.536205</v>
      </c>
      <c r="E25" s="71">
        <v>230.651225</v>
      </c>
      <c r="F25" s="71">
        <v>912.70098</v>
      </c>
      <c r="G25" s="71">
        <v>99.184</v>
      </c>
      <c r="H25" s="71">
        <v>310.42</v>
      </c>
    </row>
    <row r="26" ht="25" customHeight="1" spans="1:8">
      <c r="A26" s="45" t="s">
        <v>184</v>
      </c>
      <c r="B26" s="55" t="s">
        <v>185</v>
      </c>
      <c r="C26" s="74">
        <f t="shared" ref="C26:H26" si="1">C27+C28+C29</f>
        <v>1549.841473</v>
      </c>
      <c r="D26" s="74">
        <f t="shared" si="1"/>
        <v>1239.421473</v>
      </c>
      <c r="E26" s="74">
        <f t="shared" si="1"/>
        <v>227.536493</v>
      </c>
      <c r="F26" s="74">
        <f t="shared" si="1"/>
        <v>912.70098</v>
      </c>
      <c r="G26" s="74">
        <f t="shared" si="1"/>
        <v>99.184</v>
      </c>
      <c r="H26" s="74">
        <f t="shared" si="1"/>
        <v>310.42</v>
      </c>
    </row>
    <row r="27" ht="25" customHeight="1" spans="1:8">
      <c r="A27" s="54" t="s">
        <v>284</v>
      </c>
      <c r="B27" s="73" t="s">
        <v>203</v>
      </c>
      <c r="C27" s="74">
        <v>1328.47627</v>
      </c>
      <c r="D27" s="74">
        <v>1218.05627</v>
      </c>
      <c r="E27" s="74">
        <v>206.17129</v>
      </c>
      <c r="F27" s="74">
        <v>912.70098</v>
      </c>
      <c r="G27" s="74">
        <v>99.184</v>
      </c>
      <c r="H27" s="74">
        <v>110.42</v>
      </c>
    </row>
    <row r="28" ht="25" customHeight="1" spans="1:8">
      <c r="A28" s="54" t="s">
        <v>280</v>
      </c>
      <c r="B28" s="73" t="s">
        <v>187</v>
      </c>
      <c r="C28" s="74">
        <v>21.365203</v>
      </c>
      <c r="D28" s="74">
        <v>21.365203</v>
      </c>
      <c r="E28" s="74">
        <v>21.365203</v>
      </c>
      <c r="F28" s="74"/>
      <c r="G28" s="74"/>
      <c r="H28" s="74"/>
    </row>
    <row r="29" ht="25" customHeight="1" spans="1:8">
      <c r="A29" s="54" t="s">
        <v>285</v>
      </c>
      <c r="B29" s="73" t="s">
        <v>205</v>
      </c>
      <c r="C29" s="74">
        <v>200</v>
      </c>
      <c r="D29" s="74"/>
      <c r="E29" s="74"/>
      <c r="F29" s="74"/>
      <c r="G29" s="74"/>
      <c r="H29" s="74">
        <v>200</v>
      </c>
    </row>
    <row r="30" ht="25" customHeight="1" spans="1:8">
      <c r="A30" s="45">
        <v>20899</v>
      </c>
      <c r="B30" s="55" t="s">
        <v>188</v>
      </c>
      <c r="C30" s="74">
        <v>3.114732</v>
      </c>
      <c r="D30" s="74">
        <v>3.114732</v>
      </c>
      <c r="E30" s="74">
        <v>3.114732</v>
      </c>
      <c r="F30" s="74"/>
      <c r="G30" s="74"/>
      <c r="H30" s="74"/>
    </row>
    <row r="31" ht="25" customHeight="1" spans="1:8">
      <c r="A31" s="54" t="s">
        <v>281</v>
      </c>
      <c r="B31" s="73" t="s">
        <v>190</v>
      </c>
      <c r="C31" s="74">
        <v>3.114732</v>
      </c>
      <c r="D31" s="74">
        <v>3.114732</v>
      </c>
      <c r="E31" s="74">
        <v>3.114732</v>
      </c>
      <c r="F31" s="74"/>
      <c r="G31" s="74"/>
      <c r="H31" s="74"/>
    </row>
    <row r="32" s="83" customFormat="1" ht="25" customHeight="1" spans="1:8">
      <c r="A32" s="51" t="s">
        <v>191</v>
      </c>
      <c r="B32" s="53" t="s">
        <v>192</v>
      </c>
      <c r="C32" s="71">
        <v>22.117584</v>
      </c>
      <c r="D32" s="71">
        <v>22.117584</v>
      </c>
      <c r="E32" s="71">
        <v>22.117584</v>
      </c>
      <c r="F32" s="71"/>
      <c r="G32" s="71"/>
      <c r="H32" s="71"/>
    </row>
    <row r="33" ht="25" customHeight="1" spans="1:8">
      <c r="A33" s="45" t="s">
        <v>193</v>
      </c>
      <c r="B33" s="55" t="s">
        <v>194</v>
      </c>
      <c r="C33" s="74">
        <v>22.117584</v>
      </c>
      <c r="D33" s="74">
        <v>22.117584</v>
      </c>
      <c r="E33" s="74">
        <v>22.117584</v>
      </c>
      <c r="F33" s="74"/>
      <c r="G33" s="74"/>
      <c r="H33" s="74"/>
    </row>
    <row r="34" ht="25" customHeight="1" spans="1:8">
      <c r="A34" s="54" t="s">
        <v>283</v>
      </c>
      <c r="B34" s="73" t="s">
        <v>196</v>
      </c>
      <c r="C34" s="74">
        <v>22.117584</v>
      </c>
      <c r="D34" s="74">
        <v>22.117584</v>
      </c>
      <c r="E34" s="74">
        <v>22.117584</v>
      </c>
      <c r="F34" s="74"/>
      <c r="G34" s="74"/>
      <c r="H34" s="74"/>
    </row>
    <row r="35" ht="25" customHeight="1" spans="1:8">
      <c r="A35" s="72" t="s">
        <v>160</v>
      </c>
      <c r="B35" s="51" t="s">
        <v>161</v>
      </c>
      <c r="C35" s="71">
        <v>391.452055</v>
      </c>
      <c r="D35" s="71">
        <v>367.952055</v>
      </c>
      <c r="E35" s="71">
        <v>232.585533</v>
      </c>
      <c r="F35" s="71">
        <v>79.746522</v>
      </c>
      <c r="G35" s="71">
        <v>55.62</v>
      </c>
      <c r="H35" s="71">
        <v>23.5</v>
      </c>
    </row>
    <row r="36" s="83" customFormat="1" ht="25" customHeight="1" spans="1:8">
      <c r="A36" s="51" t="s">
        <v>182</v>
      </c>
      <c r="B36" s="53" t="s">
        <v>183</v>
      </c>
      <c r="C36" s="71">
        <v>21.74971</v>
      </c>
      <c r="D36" s="71">
        <v>21.74971</v>
      </c>
      <c r="E36" s="71">
        <v>21.74971</v>
      </c>
      <c r="F36" s="71" t="s">
        <v>75</v>
      </c>
      <c r="G36" s="71" t="s">
        <v>75</v>
      </c>
      <c r="H36" s="71" t="s">
        <v>75</v>
      </c>
    </row>
    <row r="37" ht="25" customHeight="1" spans="1:8">
      <c r="A37" s="45" t="s">
        <v>184</v>
      </c>
      <c r="B37" s="55" t="s">
        <v>185</v>
      </c>
      <c r="C37" s="74">
        <v>20.280603</v>
      </c>
      <c r="D37" s="74">
        <v>20.280603</v>
      </c>
      <c r="E37" s="74">
        <v>20.280603</v>
      </c>
      <c r="F37" s="71"/>
      <c r="G37" s="71"/>
      <c r="H37" s="71"/>
    </row>
    <row r="38" ht="25" customHeight="1" spans="1:8">
      <c r="A38" s="54" t="s">
        <v>280</v>
      </c>
      <c r="B38" s="73" t="s">
        <v>187</v>
      </c>
      <c r="C38" s="74">
        <v>20.280603</v>
      </c>
      <c r="D38" s="74">
        <v>20.280603</v>
      </c>
      <c r="E38" s="74">
        <v>20.280603</v>
      </c>
      <c r="F38" s="74"/>
      <c r="G38" s="74"/>
      <c r="H38" s="74"/>
    </row>
    <row r="39" ht="25" customHeight="1" spans="1:8">
      <c r="A39" s="45">
        <v>20899</v>
      </c>
      <c r="B39" s="55" t="s">
        <v>188</v>
      </c>
      <c r="C39" s="74">
        <v>1.469107</v>
      </c>
      <c r="D39" s="74">
        <v>1.469107</v>
      </c>
      <c r="E39" s="74">
        <v>1.469107</v>
      </c>
      <c r="F39" s="74"/>
      <c r="G39" s="74"/>
      <c r="H39" s="74"/>
    </row>
    <row r="40" ht="25" customHeight="1" spans="1:8">
      <c r="A40" s="54" t="s">
        <v>281</v>
      </c>
      <c r="B40" s="73" t="s">
        <v>190</v>
      </c>
      <c r="C40" s="74">
        <v>1.469107</v>
      </c>
      <c r="D40" s="74">
        <v>1.469107</v>
      </c>
      <c r="E40" s="74">
        <v>1.469107</v>
      </c>
      <c r="F40" s="74"/>
      <c r="G40" s="74"/>
      <c r="H40" s="74"/>
    </row>
    <row r="41" s="83" customFormat="1" ht="25" customHeight="1" spans="1:8">
      <c r="A41" s="51">
        <v>215</v>
      </c>
      <c r="B41" s="53" t="s">
        <v>198</v>
      </c>
      <c r="C41" s="71">
        <v>348.527325</v>
      </c>
      <c r="D41" s="71">
        <v>325.027325</v>
      </c>
      <c r="E41" s="71">
        <v>189.660803</v>
      </c>
      <c r="F41" s="71">
        <v>79.746522</v>
      </c>
      <c r="G41" s="71">
        <v>55.62</v>
      </c>
      <c r="H41" s="71">
        <v>23.5</v>
      </c>
    </row>
    <row r="42" ht="25" customHeight="1" spans="1:8">
      <c r="A42" s="45">
        <v>21503</v>
      </c>
      <c r="B42" s="55" t="s">
        <v>206</v>
      </c>
      <c r="C42" s="74">
        <v>348.527325</v>
      </c>
      <c r="D42" s="74">
        <v>325.027325</v>
      </c>
      <c r="E42" s="74">
        <v>189.660803</v>
      </c>
      <c r="F42" s="74">
        <v>79.746522</v>
      </c>
      <c r="G42" s="74">
        <v>55.62</v>
      </c>
      <c r="H42" s="74">
        <v>23.5</v>
      </c>
    </row>
    <row r="43" ht="25" customHeight="1" spans="1:8">
      <c r="A43" s="54" t="s">
        <v>286</v>
      </c>
      <c r="B43" s="73" t="s">
        <v>208</v>
      </c>
      <c r="C43" s="74">
        <v>348.527325</v>
      </c>
      <c r="D43" s="74">
        <v>325.027325</v>
      </c>
      <c r="E43" s="74">
        <v>189.660803</v>
      </c>
      <c r="F43" s="74">
        <v>79.746522</v>
      </c>
      <c r="G43" s="74">
        <v>55.62</v>
      </c>
      <c r="H43" s="74">
        <v>23.5</v>
      </c>
    </row>
    <row r="44" s="83" customFormat="1" ht="25" customHeight="1" spans="1:8">
      <c r="A44" s="51" t="s">
        <v>191</v>
      </c>
      <c r="B44" s="53" t="s">
        <v>192</v>
      </c>
      <c r="C44" s="71">
        <v>21.17502</v>
      </c>
      <c r="D44" s="71">
        <v>21.17502</v>
      </c>
      <c r="E44" s="71">
        <v>21.17502</v>
      </c>
      <c r="F44" s="71"/>
      <c r="G44" s="71"/>
      <c r="H44" s="71"/>
    </row>
    <row r="45" ht="25" customHeight="1" spans="1:8">
      <c r="A45" s="45" t="s">
        <v>193</v>
      </c>
      <c r="B45" s="55" t="s">
        <v>194</v>
      </c>
      <c r="C45" s="74">
        <v>21.17502</v>
      </c>
      <c r="D45" s="74">
        <v>21.17502</v>
      </c>
      <c r="E45" s="74">
        <v>21.17502</v>
      </c>
      <c r="F45" s="74"/>
      <c r="G45" s="74"/>
      <c r="H45" s="74"/>
    </row>
    <row r="46" ht="25" customHeight="1" spans="1:8">
      <c r="A46" s="54" t="s">
        <v>283</v>
      </c>
      <c r="B46" s="73" t="s">
        <v>196</v>
      </c>
      <c r="C46" s="74">
        <v>21.17502</v>
      </c>
      <c r="D46" s="74">
        <v>21.17502</v>
      </c>
      <c r="E46" s="74">
        <v>21.17502</v>
      </c>
      <c r="F46" s="74"/>
      <c r="G46" s="74"/>
      <c r="H46" s="74"/>
    </row>
    <row r="47" ht="25" customHeight="1" spans="1:8">
      <c r="A47" s="72" t="s">
        <v>162</v>
      </c>
      <c r="B47" s="51" t="s">
        <v>163</v>
      </c>
      <c r="C47" s="71">
        <v>217.787597</v>
      </c>
      <c r="D47" s="71">
        <v>217.787597</v>
      </c>
      <c r="E47" s="71">
        <v>163.200429</v>
      </c>
      <c r="F47" s="71">
        <v>28.697168</v>
      </c>
      <c r="G47" s="71">
        <v>25.89</v>
      </c>
      <c r="H47" s="71"/>
    </row>
    <row r="48" s="83" customFormat="1" ht="25" customHeight="1" spans="1:8">
      <c r="A48" s="51" t="s">
        <v>182</v>
      </c>
      <c r="B48" s="53" t="s">
        <v>183</v>
      </c>
      <c r="C48" s="71">
        <v>13.006541</v>
      </c>
      <c r="D48" s="71">
        <v>13.006541</v>
      </c>
      <c r="E48" s="71">
        <v>13.006541</v>
      </c>
      <c r="F48" s="71"/>
      <c r="G48" s="71"/>
      <c r="H48" s="71"/>
    </row>
    <row r="49" ht="25" customHeight="1" spans="1:8">
      <c r="A49" s="45" t="s">
        <v>184</v>
      </c>
      <c r="B49" s="55" t="s">
        <v>185</v>
      </c>
      <c r="C49" s="74">
        <v>13.006541</v>
      </c>
      <c r="D49" s="74">
        <v>13.006541</v>
      </c>
      <c r="E49" s="74">
        <v>13.006541</v>
      </c>
      <c r="F49" s="74"/>
      <c r="G49" s="74"/>
      <c r="H49" s="71"/>
    </row>
    <row r="50" ht="25" customHeight="1" spans="1:8">
      <c r="A50" s="54" t="s">
        <v>280</v>
      </c>
      <c r="B50" s="73" t="s">
        <v>187</v>
      </c>
      <c r="C50" s="74">
        <v>13.006541</v>
      </c>
      <c r="D50" s="74">
        <v>13.006541</v>
      </c>
      <c r="E50" s="74">
        <v>13.006541</v>
      </c>
      <c r="F50" s="74"/>
      <c r="G50" s="74"/>
      <c r="H50" s="74"/>
    </row>
    <row r="51" s="83" customFormat="1" ht="25" customHeight="1" spans="1:8">
      <c r="A51" s="51">
        <v>211</v>
      </c>
      <c r="B51" s="53" t="s">
        <v>209</v>
      </c>
      <c r="C51" s="71">
        <v>189.867936</v>
      </c>
      <c r="D51" s="71">
        <v>189.867936</v>
      </c>
      <c r="E51" s="71">
        <v>135.280768</v>
      </c>
      <c r="F51" s="71">
        <v>28.697168</v>
      </c>
      <c r="G51" s="71">
        <v>25.89</v>
      </c>
      <c r="H51" s="71"/>
    </row>
    <row r="52" ht="25" customHeight="1" spans="1:8">
      <c r="A52" s="45">
        <v>21110</v>
      </c>
      <c r="B52" s="55" t="s">
        <v>210</v>
      </c>
      <c r="C52" s="74">
        <v>189.867936</v>
      </c>
      <c r="D52" s="74">
        <v>189.867936</v>
      </c>
      <c r="E52" s="74">
        <v>135.280768</v>
      </c>
      <c r="F52" s="74">
        <v>28.697168</v>
      </c>
      <c r="G52" s="74">
        <v>25.89</v>
      </c>
      <c r="H52" s="74"/>
    </row>
    <row r="53" ht="25" customHeight="1" spans="1:8">
      <c r="A53" s="54" t="s">
        <v>287</v>
      </c>
      <c r="B53" s="73" t="s">
        <v>210</v>
      </c>
      <c r="C53" s="74">
        <v>189.867936</v>
      </c>
      <c r="D53" s="74">
        <v>189.867936</v>
      </c>
      <c r="E53" s="74">
        <v>135.280768</v>
      </c>
      <c r="F53" s="74">
        <v>28.697168</v>
      </c>
      <c r="G53" s="74">
        <v>25.89</v>
      </c>
      <c r="H53" s="74"/>
    </row>
    <row r="54" s="83" customFormat="1" ht="25" customHeight="1" spans="1:8">
      <c r="A54" s="51" t="s">
        <v>191</v>
      </c>
      <c r="B54" s="53" t="s">
        <v>192</v>
      </c>
      <c r="C54" s="71">
        <v>14.91312</v>
      </c>
      <c r="D54" s="71">
        <v>14.91312</v>
      </c>
      <c r="E54" s="71">
        <v>14.91312</v>
      </c>
      <c r="F54" s="71"/>
      <c r="G54" s="71"/>
      <c r="H54" s="71"/>
    </row>
    <row r="55" ht="25" customHeight="1" spans="1:8">
      <c r="A55" s="45" t="s">
        <v>193</v>
      </c>
      <c r="B55" s="55" t="s">
        <v>194</v>
      </c>
      <c r="C55" s="74">
        <v>14.91312</v>
      </c>
      <c r="D55" s="74">
        <v>14.91312</v>
      </c>
      <c r="E55" s="74">
        <v>14.91312</v>
      </c>
      <c r="F55" s="74"/>
      <c r="G55" s="74"/>
      <c r="H55" s="74"/>
    </row>
    <row r="56" ht="25" customHeight="1" spans="1:8">
      <c r="A56" s="54" t="s">
        <v>283</v>
      </c>
      <c r="B56" s="73" t="s">
        <v>196</v>
      </c>
      <c r="C56" s="74">
        <v>14.91312</v>
      </c>
      <c r="D56" s="74">
        <v>14.91312</v>
      </c>
      <c r="E56" s="74">
        <v>14.91312</v>
      </c>
      <c r="F56" s="74"/>
      <c r="G56" s="74"/>
      <c r="H56" s="74"/>
    </row>
    <row r="57" ht="25" customHeight="1" spans="1:8">
      <c r="A57" s="72" t="s">
        <v>164</v>
      </c>
      <c r="B57" s="51" t="s">
        <v>165</v>
      </c>
      <c r="C57" s="71">
        <v>153.674978</v>
      </c>
      <c r="D57" s="71">
        <v>136.574978</v>
      </c>
      <c r="E57" s="71">
        <v>101.26081</v>
      </c>
      <c r="F57" s="71">
        <v>9.850168</v>
      </c>
      <c r="G57" s="71">
        <v>25.464</v>
      </c>
      <c r="H57" s="71">
        <v>17.1</v>
      </c>
    </row>
    <row r="58" s="83" customFormat="1" ht="25" customHeight="1" spans="1:8">
      <c r="A58" s="51" t="s">
        <v>182</v>
      </c>
      <c r="B58" s="53" t="s">
        <v>183</v>
      </c>
      <c r="C58" s="71">
        <v>8.828026</v>
      </c>
      <c r="D58" s="71">
        <v>8.828026</v>
      </c>
      <c r="E58" s="71">
        <v>8.828026</v>
      </c>
      <c r="F58" s="71" t="s">
        <v>75</v>
      </c>
      <c r="G58" s="71" t="s">
        <v>75</v>
      </c>
      <c r="H58" s="71"/>
    </row>
    <row r="59" ht="25" customHeight="1" spans="1:8">
      <c r="A59" s="45" t="s">
        <v>184</v>
      </c>
      <c r="B59" s="55" t="s">
        <v>185</v>
      </c>
      <c r="C59" s="74">
        <v>8.28073</v>
      </c>
      <c r="D59" s="74">
        <v>8.28073</v>
      </c>
      <c r="E59" s="74">
        <v>8.28073</v>
      </c>
      <c r="F59" s="71"/>
      <c r="G59" s="71"/>
      <c r="H59" s="71"/>
    </row>
    <row r="60" ht="25" customHeight="1" spans="1:8">
      <c r="A60" s="54" t="s">
        <v>280</v>
      </c>
      <c r="B60" s="73" t="s">
        <v>187</v>
      </c>
      <c r="C60" s="74">
        <v>8.28073</v>
      </c>
      <c r="D60" s="74">
        <v>8.28073</v>
      </c>
      <c r="E60" s="74">
        <v>8.28073</v>
      </c>
      <c r="F60" s="74"/>
      <c r="G60" s="74"/>
      <c r="H60" s="74"/>
    </row>
    <row r="61" ht="25" customHeight="1" spans="1:8">
      <c r="A61" s="45">
        <v>20899</v>
      </c>
      <c r="B61" s="55" t="s">
        <v>188</v>
      </c>
      <c r="C61" s="74">
        <v>0.547296</v>
      </c>
      <c r="D61" s="74">
        <v>0.547296</v>
      </c>
      <c r="E61" s="74">
        <v>0.547296</v>
      </c>
      <c r="F61" s="74"/>
      <c r="G61" s="74"/>
      <c r="H61" s="74"/>
    </row>
    <row r="62" ht="25" customHeight="1" spans="1:8">
      <c r="A62" s="54" t="s">
        <v>281</v>
      </c>
      <c r="B62" s="73" t="s">
        <v>190</v>
      </c>
      <c r="C62" s="74">
        <v>0.547296</v>
      </c>
      <c r="D62" s="74">
        <v>0.547296</v>
      </c>
      <c r="E62" s="74">
        <v>0.547296</v>
      </c>
      <c r="F62" s="74"/>
      <c r="G62" s="74"/>
      <c r="H62" s="74"/>
    </row>
    <row r="63" s="83" customFormat="1" ht="25" customHeight="1" spans="1:8">
      <c r="A63" s="51" t="s">
        <v>197</v>
      </c>
      <c r="B63" s="53" t="s">
        <v>198</v>
      </c>
      <c r="C63" s="71">
        <v>135.810088</v>
      </c>
      <c r="D63" s="71">
        <v>118.710088</v>
      </c>
      <c r="E63" s="71">
        <v>83.39592</v>
      </c>
      <c r="F63" s="71">
        <v>9.850168</v>
      </c>
      <c r="G63" s="71">
        <v>25.464</v>
      </c>
      <c r="H63" s="71">
        <v>17.1</v>
      </c>
    </row>
    <row r="64" ht="25" customHeight="1" spans="1:8">
      <c r="A64" s="45">
        <v>21505</v>
      </c>
      <c r="B64" s="55" t="s">
        <v>212</v>
      </c>
      <c r="C64" s="74">
        <f t="shared" ref="C64:H64" si="2">C65+C66</f>
        <v>135.810088</v>
      </c>
      <c r="D64" s="74">
        <f t="shared" si="2"/>
        <v>118.710088</v>
      </c>
      <c r="E64" s="74">
        <f t="shared" si="2"/>
        <v>83.39592</v>
      </c>
      <c r="F64" s="74">
        <f t="shared" si="2"/>
        <v>9.850168</v>
      </c>
      <c r="G64" s="74">
        <f t="shared" si="2"/>
        <v>25.464</v>
      </c>
      <c r="H64" s="74">
        <f t="shared" si="2"/>
        <v>17.1</v>
      </c>
    </row>
    <row r="65" ht="25" customHeight="1" spans="1:8">
      <c r="A65" s="54" t="s">
        <v>288</v>
      </c>
      <c r="B65" s="73" t="s">
        <v>181</v>
      </c>
      <c r="C65" s="74">
        <v>118.710088</v>
      </c>
      <c r="D65" s="74">
        <v>118.710088</v>
      </c>
      <c r="E65" s="74">
        <v>83.39592</v>
      </c>
      <c r="F65" s="74">
        <v>9.850168</v>
      </c>
      <c r="G65" s="74">
        <v>25.464</v>
      </c>
      <c r="H65" s="74"/>
    </row>
    <row r="66" ht="25" customHeight="1" spans="1:8">
      <c r="A66" s="54" t="s">
        <v>289</v>
      </c>
      <c r="B66" s="73" t="s">
        <v>215</v>
      </c>
      <c r="C66" s="74">
        <v>17.1</v>
      </c>
      <c r="D66" s="74"/>
      <c r="E66" s="74"/>
      <c r="F66" s="74"/>
      <c r="G66" s="74"/>
      <c r="H66" s="74">
        <v>17.1</v>
      </c>
    </row>
    <row r="67" s="83" customFormat="1" ht="25" customHeight="1" spans="1:8">
      <c r="A67" s="51" t="s">
        <v>191</v>
      </c>
      <c r="B67" s="53" t="s">
        <v>192</v>
      </c>
      <c r="C67" s="71">
        <v>9.036864</v>
      </c>
      <c r="D67" s="71">
        <v>9.036864</v>
      </c>
      <c r="E67" s="71">
        <v>9.036864</v>
      </c>
      <c r="F67" s="71"/>
      <c r="G67" s="71"/>
      <c r="H67" s="71"/>
    </row>
    <row r="68" ht="25" customHeight="1" spans="1:8">
      <c r="A68" s="45" t="s">
        <v>193</v>
      </c>
      <c r="B68" s="55" t="s">
        <v>194</v>
      </c>
      <c r="C68" s="74">
        <v>9.036864</v>
      </c>
      <c r="D68" s="74">
        <v>9.036864</v>
      </c>
      <c r="E68" s="74">
        <v>9.036864</v>
      </c>
      <c r="F68" s="74"/>
      <c r="G68" s="74"/>
      <c r="H68" s="74"/>
    </row>
    <row r="69" ht="25" customHeight="1" spans="1:8">
      <c r="A69" s="54" t="s">
        <v>283</v>
      </c>
      <c r="B69" s="73" t="s">
        <v>196</v>
      </c>
      <c r="C69" s="74">
        <v>9.036864</v>
      </c>
      <c r="D69" s="74">
        <v>9.036864</v>
      </c>
      <c r="E69" s="74">
        <v>9.036864</v>
      </c>
      <c r="F69" s="74"/>
      <c r="G69" s="74"/>
      <c r="H69" s="74"/>
    </row>
    <row r="70" ht="25" customHeight="1" spans="1:8">
      <c r="A70" s="72" t="s">
        <v>166</v>
      </c>
      <c r="B70" s="51" t="s">
        <v>167</v>
      </c>
      <c r="C70" s="71">
        <v>230.49428</v>
      </c>
      <c r="D70" s="71">
        <v>230.49428</v>
      </c>
      <c r="E70" s="71">
        <v>192.455152</v>
      </c>
      <c r="F70" s="71">
        <v>13.739128</v>
      </c>
      <c r="G70" s="71">
        <v>24.3</v>
      </c>
      <c r="H70" s="71"/>
    </row>
    <row r="71" s="83" customFormat="1" ht="25" customHeight="1" spans="1:8">
      <c r="A71" s="51" t="s">
        <v>290</v>
      </c>
      <c r="B71" s="53" t="s">
        <v>291</v>
      </c>
      <c r="C71" s="71">
        <v>16.448762</v>
      </c>
      <c r="D71" s="71">
        <v>16.448762</v>
      </c>
      <c r="E71" s="71">
        <v>16.448762</v>
      </c>
      <c r="F71" s="71" t="s">
        <v>75</v>
      </c>
      <c r="G71" s="71" t="s">
        <v>75</v>
      </c>
      <c r="H71" s="71" t="s">
        <v>75</v>
      </c>
    </row>
    <row r="72" ht="25" customHeight="1" spans="1:8">
      <c r="A72" s="45" t="s">
        <v>184</v>
      </c>
      <c r="B72" s="55" t="s">
        <v>185</v>
      </c>
      <c r="C72" s="74">
        <v>15.419078</v>
      </c>
      <c r="D72" s="74">
        <v>15.419078</v>
      </c>
      <c r="E72" s="74">
        <v>15.419078</v>
      </c>
      <c r="F72" s="71"/>
      <c r="G72" s="71"/>
      <c r="H72" s="71"/>
    </row>
    <row r="73" ht="25" customHeight="1" spans="1:8">
      <c r="A73" s="54" t="s">
        <v>280</v>
      </c>
      <c r="B73" s="73" t="s">
        <v>187</v>
      </c>
      <c r="C73" s="74">
        <v>15.419078</v>
      </c>
      <c r="D73" s="74">
        <v>15.419078</v>
      </c>
      <c r="E73" s="74">
        <v>15.419078</v>
      </c>
      <c r="F73" s="74"/>
      <c r="G73" s="74"/>
      <c r="H73" s="74"/>
    </row>
    <row r="74" ht="25" customHeight="1" spans="1:8">
      <c r="A74" s="45">
        <v>20899</v>
      </c>
      <c r="B74" s="55" t="s">
        <v>188</v>
      </c>
      <c r="C74" s="74">
        <v>1.029684</v>
      </c>
      <c r="D74" s="74">
        <v>1.029684</v>
      </c>
      <c r="E74" s="74">
        <v>1.029684</v>
      </c>
      <c r="F74" s="74"/>
      <c r="G74" s="74"/>
      <c r="H74" s="74"/>
    </row>
    <row r="75" ht="25" customHeight="1" spans="1:8">
      <c r="A75" s="54" t="s">
        <v>281</v>
      </c>
      <c r="B75" s="73" t="s">
        <v>190</v>
      </c>
      <c r="C75" s="74">
        <v>1.029684</v>
      </c>
      <c r="D75" s="74">
        <v>1.029684</v>
      </c>
      <c r="E75" s="74">
        <v>1.029684</v>
      </c>
      <c r="F75" s="74"/>
      <c r="G75" s="74"/>
      <c r="H75" s="74"/>
    </row>
    <row r="76" s="83" customFormat="1" ht="25" customHeight="1" spans="1:8">
      <c r="A76" s="51" t="s">
        <v>197</v>
      </c>
      <c r="B76" s="53" t="s">
        <v>198</v>
      </c>
      <c r="C76" s="71">
        <v>196.380258</v>
      </c>
      <c r="D76" s="71">
        <v>196.380258</v>
      </c>
      <c r="E76" s="71">
        <v>158.34113</v>
      </c>
      <c r="F76" s="71">
        <v>13.739128</v>
      </c>
      <c r="G76" s="71">
        <v>24.3</v>
      </c>
      <c r="H76" s="71"/>
    </row>
    <row r="77" ht="25" customHeight="1" spans="1:8">
      <c r="A77" s="45">
        <v>21505</v>
      </c>
      <c r="B77" s="55" t="s">
        <v>212</v>
      </c>
      <c r="C77" s="74">
        <v>196.380258</v>
      </c>
      <c r="D77" s="74">
        <v>196.380258</v>
      </c>
      <c r="E77" s="74">
        <v>158.34113</v>
      </c>
      <c r="F77" s="74">
        <v>13.739128</v>
      </c>
      <c r="G77" s="74">
        <v>24.3</v>
      </c>
      <c r="H77" s="74"/>
    </row>
    <row r="78" ht="25" customHeight="1" spans="1:8">
      <c r="A78" s="54" t="s">
        <v>289</v>
      </c>
      <c r="B78" s="73" t="s">
        <v>215</v>
      </c>
      <c r="C78" s="74">
        <v>196.380258</v>
      </c>
      <c r="D78" s="74">
        <v>196.380258</v>
      </c>
      <c r="E78" s="74">
        <v>158.34113</v>
      </c>
      <c r="F78" s="74">
        <v>13.739128</v>
      </c>
      <c r="G78" s="74">
        <v>24.3</v>
      </c>
      <c r="H78" s="74"/>
    </row>
    <row r="79" s="83" customFormat="1" ht="25" customHeight="1" spans="1:8">
      <c r="A79" s="51" t="s">
        <v>191</v>
      </c>
      <c r="B79" s="53" t="s">
        <v>192</v>
      </c>
      <c r="C79" s="71">
        <v>17.66526</v>
      </c>
      <c r="D79" s="71">
        <v>17.66526</v>
      </c>
      <c r="E79" s="71">
        <v>17.66526</v>
      </c>
      <c r="F79" s="71"/>
      <c r="G79" s="71"/>
      <c r="H79" s="71"/>
    </row>
    <row r="80" ht="25" customHeight="1" spans="1:8">
      <c r="A80" s="45" t="s">
        <v>193</v>
      </c>
      <c r="B80" s="55" t="s">
        <v>194</v>
      </c>
      <c r="C80" s="74">
        <v>17.66526</v>
      </c>
      <c r="D80" s="74">
        <v>17.66526</v>
      </c>
      <c r="E80" s="74">
        <v>17.66526</v>
      </c>
      <c r="F80" s="74"/>
      <c r="G80" s="74"/>
      <c r="H80" s="74"/>
    </row>
    <row r="81" ht="25" customHeight="1" spans="1:8">
      <c r="A81" s="54" t="s">
        <v>283</v>
      </c>
      <c r="B81" s="73" t="s">
        <v>196</v>
      </c>
      <c r="C81" s="74">
        <v>17.66526</v>
      </c>
      <c r="D81" s="74">
        <v>17.66526</v>
      </c>
      <c r="E81" s="74">
        <v>17.66526</v>
      </c>
      <c r="F81" s="74"/>
      <c r="G81" s="74"/>
      <c r="H81" s="7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汝玉</cp:lastModifiedBy>
  <dcterms:created xsi:type="dcterms:W3CDTF">2022-01-06T01:48:00Z</dcterms:created>
  <dcterms:modified xsi:type="dcterms:W3CDTF">2023-10-09T08:49:07Z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